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d\Sport Clubs\Forms\Budgets\"/>
    </mc:Choice>
  </mc:AlternateContent>
  <xr:revisionPtr revIDLastSave="0" documentId="13_ncr:1_{4E486CFE-B71D-4147-9470-F34F4A7AC418}" xr6:coauthVersionLast="47" xr6:coauthVersionMax="47" xr10:uidLastSave="{00000000-0000-0000-0000-000000000000}"/>
  <bookViews>
    <workbookView xWindow="34725" yWindow="2925" windowWidth="21600" windowHeight="11385" xr2:uid="{00000000-000D-0000-FFFF-FFFF00000000}"/>
  </bookViews>
  <sheets>
    <sheet name="Budget Request" sheetId="2" r:id="rId1"/>
    <sheet name="Trip Cost Estimator" sheetId="4" r:id="rId2"/>
  </sheets>
  <definedNames>
    <definedName name="_xlnm.Print_Area" localSheetId="0">'Budget Request'!$A$1:$X$145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2" i="2" l="1"/>
  <c r="V5" i="4"/>
  <c r="S120" i="2" l="1"/>
  <c r="V88" i="2" l="1"/>
  <c r="H19" i="2" s="1"/>
  <c r="V145" i="4" l="1"/>
  <c r="V133" i="4"/>
  <c r="V121" i="4"/>
  <c r="V107" i="4"/>
  <c r="V95" i="4"/>
  <c r="V83" i="4"/>
  <c r="V69" i="4"/>
  <c r="V57" i="4"/>
  <c r="V45" i="4"/>
  <c r="V31" i="4"/>
  <c r="V19" i="4"/>
  <c r="V7" i="4"/>
  <c r="V143" i="4"/>
  <c r="V131" i="4"/>
  <c r="V119" i="4"/>
  <c r="V105" i="4"/>
  <c r="V93" i="4"/>
  <c r="V81" i="4"/>
  <c r="V67" i="4"/>
  <c r="V55" i="4"/>
  <c r="V43" i="4"/>
  <c r="V29" i="4"/>
  <c r="V17" i="4"/>
  <c r="V147" i="4"/>
  <c r="V135" i="4"/>
  <c r="V123" i="4"/>
  <c r="V109" i="4"/>
  <c r="V97" i="4"/>
  <c r="V85" i="4"/>
  <c r="V71" i="4"/>
  <c r="V59" i="4"/>
  <c r="V47" i="4"/>
  <c r="V33" i="4"/>
  <c r="V21" i="4"/>
  <c r="V9" i="4"/>
  <c r="V141" i="2"/>
  <c r="V149" i="4" l="1"/>
  <c r="V151" i="4" s="1"/>
  <c r="V137" i="4"/>
  <c r="V139" i="4" s="1"/>
  <c r="V68" i="2" s="1"/>
  <c r="V125" i="4"/>
  <c r="V111" i="4"/>
  <c r="V99" i="4"/>
  <c r="V87" i="4"/>
  <c r="V89" i="4" s="1"/>
  <c r="V64" i="2" s="1"/>
  <c r="V73" i="4"/>
  <c r="V61" i="4"/>
  <c r="V49" i="4"/>
  <c r="V11" i="4"/>
  <c r="V23" i="4"/>
  <c r="V35" i="4"/>
  <c r="V37" i="4" s="1"/>
  <c r="V113" i="4" l="1"/>
  <c r="V66" i="2" s="1"/>
  <c r="V69" i="2"/>
  <c r="V101" i="4"/>
  <c r="V65" i="2" s="1"/>
  <c r="V51" i="4"/>
  <c r="V61" i="2" s="1"/>
  <c r="V127" i="4"/>
  <c r="V67" i="2" s="1"/>
  <c r="V75" i="4"/>
  <c r="V63" i="2" s="1"/>
  <c r="V63" i="4"/>
  <c r="V62" i="2" s="1"/>
  <c r="V25" i="4"/>
  <c r="V13" i="4"/>
  <c r="V70" i="2" l="1"/>
  <c r="V104" i="2"/>
  <c r="V105" i="2"/>
  <c r="V109" i="2"/>
  <c r="V125" i="2"/>
  <c r="V126" i="2" s="1"/>
  <c r="V127" i="2" s="1"/>
  <c r="V128" i="2" s="1"/>
  <c r="V129" i="2" s="1"/>
  <c r="V130" i="2" s="1"/>
  <c r="V131" i="2" s="1"/>
  <c r="V132" i="2" s="1"/>
  <c r="V133" i="2" s="1"/>
  <c r="V134" i="2" s="1"/>
  <c r="V135" i="2" s="1"/>
  <c r="V136" i="2" s="1"/>
  <c r="V137" i="2" s="1"/>
  <c r="N26" i="2" s="1"/>
  <c r="V108" i="2"/>
  <c r="V107" i="2"/>
  <c r="V106" i="2"/>
  <c r="V95" i="2"/>
  <c r="V94" i="2"/>
  <c r="V93" i="2"/>
  <c r="V111" i="2"/>
  <c r="V110" i="2"/>
  <c r="V99" i="2"/>
  <c r="V98" i="2"/>
  <c r="V97" i="2"/>
  <c r="V96" i="2"/>
  <c r="V92" i="2"/>
  <c r="V53" i="2"/>
  <c r="H17" i="2" s="1"/>
  <c r="V44" i="2"/>
  <c r="H16" i="2" s="1"/>
  <c r="V100" i="2" l="1"/>
  <c r="H20" i="2" s="1"/>
  <c r="V112" i="2"/>
  <c r="H21" i="2" s="1"/>
  <c r="H22" i="2" l="1"/>
  <c r="N28" i="2" s="1"/>
  <c r="V114" i="2"/>
</calcChain>
</file>

<file path=xl/sharedStrings.xml><?xml version="1.0" encoding="utf-8"?>
<sst xmlns="http://schemas.openxmlformats.org/spreadsheetml/2006/main" count="442" uniqueCount="92">
  <si>
    <t>Expense</t>
  </si>
  <si>
    <t>Sport Club Name</t>
  </si>
  <si>
    <t>2. Facility Rental</t>
  </si>
  <si>
    <t>3. Travel and Entry Fees</t>
  </si>
  <si>
    <t>6. Other</t>
  </si>
  <si>
    <t>League</t>
  </si>
  <si>
    <t>Length of Membership</t>
  </si>
  <si>
    <t>Description</t>
  </si>
  <si>
    <t>Item</t>
  </si>
  <si>
    <t>Quantity</t>
  </si>
  <si>
    <t>Facility</t>
  </si>
  <si>
    <t>Total Club Budget</t>
  </si>
  <si>
    <t>Destination</t>
  </si>
  <si>
    <t>Cost</t>
  </si>
  <si>
    <t>Price</t>
  </si>
  <si>
    <t>3. Travel and Entry Fees*</t>
  </si>
  <si>
    <t>Running Total</t>
  </si>
  <si>
    <t>X</t>
  </si>
  <si>
    <t>Trip 1</t>
  </si>
  <si>
    <t>Trip 2</t>
  </si>
  <si>
    <t>Trip 3</t>
  </si>
  <si>
    <t>Trip 4</t>
  </si>
  <si>
    <t>Trip 5</t>
  </si>
  <si>
    <t>Event</t>
  </si>
  <si>
    <t>=</t>
  </si>
  <si>
    <r>
      <rPr>
        <i/>
        <sz val="10"/>
        <color theme="1"/>
        <rFont val="Calibri"/>
        <family val="2"/>
        <scheme val="minor"/>
      </rPr>
      <t>Total League Memberships</t>
    </r>
    <r>
      <rPr>
        <sz val="10"/>
        <color theme="1"/>
        <rFont val="Calibri"/>
        <family val="2"/>
        <scheme val="minor"/>
      </rPr>
      <t xml:space="preserve">  $</t>
    </r>
  </si>
  <si>
    <r>
      <rPr>
        <i/>
        <sz val="10"/>
        <color theme="1"/>
        <rFont val="Calibri"/>
        <family val="2"/>
        <scheme val="minor"/>
      </rPr>
      <t>Total Facility Rental</t>
    </r>
    <r>
      <rPr>
        <sz val="10"/>
        <color theme="1"/>
        <rFont val="Calibri"/>
        <family val="2"/>
        <scheme val="minor"/>
      </rPr>
      <t xml:space="preserve">  $</t>
    </r>
  </si>
  <si>
    <r>
      <rPr>
        <i/>
        <sz val="10"/>
        <color theme="1"/>
        <rFont val="Calibri"/>
        <family val="2"/>
        <scheme val="minor"/>
      </rPr>
      <t>Total Travel Cost</t>
    </r>
    <r>
      <rPr>
        <sz val="10"/>
        <color theme="1"/>
        <rFont val="Calibri"/>
        <family val="2"/>
        <scheme val="minor"/>
      </rPr>
      <t xml:space="preserve">  $</t>
    </r>
  </si>
  <si>
    <r>
      <rPr>
        <i/>
        <sz val="10"/>
        <color theme="1"/>
        <rFont val="Calibri"/>
        <family val="2"/>
        <scheme val="minor"/>
      </rPr>
      <t xml:space="preserve">Total Other </t>
    </r>
    <r>
      <rPr>
        <sz val="10"/>
        <color theme="1"/>
        <rFont val="Calibri"/>
        <family val="2"/>
        <scheme val="minor"/>
      </rPr>
      <t xml:space="preserve"> $</t>
    </r>
  </si>
  <si>
    <t>Trip 6</t>
  </si>
  <si>
    <t>Trip 7</t>
  </si>
  <si>
    <t>Trip 8</t>
  </si>
  <si>
    <t>Trip 9</t>
  </si>
  <si>
    <t>Trip 10</t>
  </si>
  <si>
    <t>Trip 11</t>
  </si>
  <si>
    <t>Trip 12</t>
  </si>
  <si>
    <t>Description (Why)</t>
  </si>
  <si>
    <t>Budget Breakdown - Expenses</t>
  </si>
  <si>
    <t>Budget Breakdown - Expenses Continued</t>
  </si>
  <si>
    <t>Budget Breakdown - Income</t>
  </si>
  <si>
    <t>1. Member Dues</t>
  </si>
  <si>
    <t>Income</t>
  </si>
  <si>
    <t>Expense Total</t>
  </si>
  <si>
    <t>Income Total</t>
  </si>
  <si>
    <t>Total Est Income</t>
  </si>
  <si>
    <t>Estimated Income</t>
  </si>
  <si>
    <t>Remaining Needs</t>
  </si>
  <si>
    <t>Please provide as much information for each of the following categories.</t>
  </si>
  <si>
    <t>2. Fundraising Events</t>
  </si>
  <si>
    <t>Please provide as much information for each of the following categories. Use additional sheets, if necessary.</t>
  </si>
  <si>
    <t>Budget Summary</t>
  </si>
  <si>
    <t xml:space="preserve">TOTAL EXPENSE BUDGET </t>
  </si>
  <si>
    <t># Club Members This Year</t>
  </si>
  <si>
    <t>Dues This Year</t>
  </si>
  <si>
    <t>Total Dues This Year</t>
  </si>
  <si>
    <t>Destination:</t>
  </si>
  <si>
    <t>Estimated Number of Travelers:</t>
  </si>
  <si>
    <t>x</t>
  </si>
  <si>
    <t>Vehicles</t>
  </si>
  <si>
    <t>Rental Fee</t>
  </si>
  <si>
    <t>Mileage</t>
  </si>
  <si>
    <t>One Way Miles</t>
  </si>
  <si>
    <t>Hotel Rooms</t>
  </si>
  <si>
    <t>Rooms</t>
  </si>
  <si>
    <t>Nights</t>
  </si>
  <si>
    <t>Entry Fees</t>
  </si>
  <si>
    <t>Teams</t>
  </si>
  <si>
    <t>Entry Fee</t>
  </si>
  <si>
    <t>Grant Total</t>
  </si>
  <si>
    <t xml:space="preserve"> * Totals for travel and entry fees can be best estimated utilizing the Trip Cost Estimator Sheet</t>
  </si>
  <si>
    <t>UNT Sport Clubs</t>
  </si>
  <si>
    <t>Anticipated Fundraised</t>
  </si>
  <si>
    <t>Room rate</t>
  </si>
  <si>
    <t>x$0.2=</t>
  </si>
  <si>
    <t>Total:</t>
  </si>
  <si>
    <t>Days</t>
  </si>
  <si>
    <t>Trip  Estimator Worksheet</t>
  </si>
  <si>
    <t>Trip Estimator Worksheet</t>
  </si>
  <si>
    <t>3. Donations</t>
  </si>
  <si>
    <t>5. Equipment</t>
  </si>
  <si>
    <t>1. League Fees</t>
  </si>
  <si>
    <t>4. Officials</t>
  </si>
  <si>
    <r>
      <rPr>
        <i/>
        <sz val="10"/>
        <color theme="1"/>
        <rFont val="Calibri"/>
        <family val="2"/>
        <scheme val="minor"/>
      </rPr>
      <t xml:space="preserve">Total Equipment </t>
    </r>
    <r>
      <rPr>
        <sz val="10"/>
        <color theme="1"/>
        <rFont val="Calibri"/>
        <family val="2"/>
        <scheme val="minor"/>
      </rPr>
      <t>$</t>
    </r>
  </si>
  <si>
    <r>
      <rPr>
        <i/>
        <sz val="10"/>
        <color theme="1"/>
        <rFont val="Calibri"/>
        <family val="2"/>
        <scheme val="minor"/>
      </rPr>
      <t>Total Officials</t>
    </r>
    <r>
      <rPr>
        <sz val="10"/>
        <color theme="1"/>
        <rFont val="Calibri"/>
        <family val="2"/>
        <scheme val="minor"/>
      </rPr>
      <t xml:space="preserve">  $</t>
    </r>
  </si>
  <si>
    <t>Description (quantity x rate)</t>
  </si>
  <si>
    <t>Description (Quantity, Rate, Occurance)</t>
  </si>
  <si>
    <t>Van Rental</t>
  </si>
  <si>
    <t>E-Board Allocation</t>
  </si>
  <si>
    <r>
      <t xml:space="preserve">Complete all fields with as much detail as possible.  </t>
    </r>
    <r>
      <rPr>
        <b/>
        <sz val="10"/>
        <color theme="1"/>
        <rFont val="Calibri"/>
        <family val="2"/>
        <scheme val="minor"/>
      </rPr>
      <t>Note that GREEN fields update automatically and do not need to be adjusted</t>
    </r>
    <r>
      <rPr>
        <sz val="10"/>
        <color theme="1"/>
        <rFont val="Calibri"/>
        <family val="2"/>
        <scheme val="minor"/>
      </rPr>
      <t>. Each trip will be broken down by lodging/transportation/entry fee on the Trip Cost Estimator tab.</t>
    </r>
  </si>
  <si>
    <t>How To Complete The Request</t>
  </si>
  <si>
    <t>2021-2022 Budget Request</t>
  </si>
  <si>
    <t>The budget request is due on Thursday, September 9th by 11:59pm. There will be a budget workshop on Tuesday, September 7th after the Sport Club Orientation to go over how to complete the request form.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</si>
</sst>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u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FF7C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0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Border="1"/>
    <xf numFmtId="0" fontId="0" fillId="2" borderId="0" xfId="0" applyFont="1" applyFill="1" applyBorder="1" applyAlignment="1"/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4" fillId="2" borderId="0" xfId="0" quotePrefix="1" applyFont="1" applyFill="1" applyBorder="1" applyAlignment="1">
      <alignment horizontal="center"/>
    </xf>
    <xf numFmtId="0" fontId="0" fillId="3" borderId="0" xfId="0" applyFont="1" applyFill="1"/>
    <xf numFmtId="0" fontId="0" fillId="3" borderId="0" xfId="0" applyFont="1" applyFill="1" applyBorder="1"/>
    <xf numFmtId="0" fontId="4" fillId="2" borderId="0" xfId="0" applyFont="1" applyFill="1" applyBorder="1" applyAlignment="1"/>
    <xf numFmtId="0" fontId="1" fillId="2" borderId="0" xfId="0" applyFont="1" applyFill="1"/>
    <xf numFmtId="0" fontId="0" fillId="2" borderId="0" xfId="0" applyFill="1"/>
    <xf numFmtId="0" fontId="0" fillId="2" borderId="1" xfId="0" applyFill="1" applyBorder="1"/>
    <xf numFmtId="0" fontId="4" fillId="2" borderId="1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8" fillId="2" borderId="0" xfId="0" applyFont="1" applyFill="1"/>
    <xf numFmtId="0" fontId="8" fillId="2" borderId="1" xfId="0" applyFont="1" applyFill="1" applyBorder="1"/>
    <xf numFmtId="0" fontId="10" fillId="2" borderId="0" xfId="0" applyFont="1" applyFill="1"/>
    <xf numFmtId="0" fontId="8" fillId="2" borderId="0" xfId="0" applyFont="1" applyFill="1" applyBorder="1"/>
    <xf numFmtId="0" fontId="9" fillId="2" borderId="0" xfId="0" applyFont="1" applyFill="1" applyBorder="1"/>
    <xf numFmtId="0" fontId="9" fillId="2" borderId="0" xfId="0" applyFont="1" applyFill="1" applyBorder="1" applyAlignment="1">
      <alignment horizontal="right"/>
    </xf>
    <xf numFmtId="0" fontId="9" fillId="2" borderId="0" xfId="0" applyFont="1" applyFill="1"/>
    <xf numFmtId="0" fontId="8" fillId="2" borderId="3" xfId="0" applyFont="1" applyFill="1" applyBorder="1" applyAlignment="1"/>
    <xf numFmtId="0" fontId="8" fillId="2" borderId="3" xfId="0" applyFont="1" applyFill="1" applyBorder="1" applyAlignment="1">
      <alignment horizontal="center" vertical="top"/>
    </xf>
    <xf numFmtId="0" fontId="8" fillId="2" borderId="0" xfId="0" applyNumberFormat="1" applyFont="1" applyFill="1"/>
    <xf numFmtId="0" fontId="8" fillId="2" borderId="3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0" xfId="0" applyNumberFormat="1" applyFont="1" applyFill="1"/>
    <xf numFmtId="164" fontId="8" fillId="2" borderId="0" xfId="0" applyNumberFormat="1" applyFont="1" applyFill="1"/>
    <xf numFmtId="0" fontId="4" fillId="0" borderId="0" xfId="0" applyFont="1"/>
    <xf numFmtId="0" fontId="11" fillId="2" borderId="0" xfId="0" applyFont="1" applyFill="1" applyBorder="1"/>
    <xf numFmtId="16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2" xfId="0" applyFont="1" applyFill="1" applyBorder="1"/>
    <xf numFmtId="0" fontId="8" fillId="2" borderId="0" xfId="0" applyFont="1" applyFill="1" applyBorder="1" applyAlignment="1">
      <alignment horizontal="center" vertical="top"/>
    </xf>
    <xf numFmtId="0" fontId="4" fillId="2" borderId="2" xfId="0" applyFont="1" applyFill="1" applyBorder="1" applyAlignment="1"/>
    <xf numFmtId="0" fontId="4" fillId="2" borderId="1" xfId="0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8" fillId="2" borderId="0" xfId="0" quotePrefix="1" applyFont="1" applyFill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8" fontId="8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FF7C5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X149"/>
  <sheetViews>
    <sheetView showGridLines="0" tabSelected="1" view="pageLayout" topLeftCell="A100" zoomScaleNormal="100" zoomScaleSheetLayoutView="100" workbookViewId="0">
      <selection activeCell="K61" sqref="K61:T61"/>
    </sheetView>
  </sheetViews>
  <sheetFormatPr defaultColWidth="9.109375" defaultRowHeight="14.4" x14ac:dyDescent="0.3"/>
  <cols>
    <col min="1" max="24" width="3.6640625" style="10" customWidth="1"/>
    <col min="25" max="16384" width="9.109375" style="23"/>
  </cols>
  <sheetData>
    <row r="3" spans="1:24" ht="20.25" customHeight="1" x14ac:dyDescent="0.45">
      <c r="A3" s="91" t="s">
        <v>70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</row>
    <row r="4" spans="1:24" ht="21" x14ac:dyDescent="0.3">
      <c r="A4" s="81" t="s">
        <v>90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</row>
    <row r="5" spans="1:24" ht="17.2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2"/>
      <c r="X5" s="2"/>
    </row>
    <row r="6" spans="1:24" ht="18" customHeight="1" x14ac:dyDescent="0.3">
      <c r="A6" s="3"/>
      <c r="B6" s="2"/>
      <c r="C6" s="4"/>
      <c r="D6" s="5" t="s">
        <v>1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58"/>
      <c r="Q6" s="58"/>
      <c r="R6" s="51"/>
      <c r="S6" s="60"/>
      <c r="T6" s="85"/>
      <c r="U6" s="85"/>
      <c r="V6" s="85"/>
      <c r="W6" s="85"/>
      <c r="X6" s="85"/>
    </row>
    <row r="7" spans="1:24" ht="18" customHeight="1" x14ac:dyDescent="0.3">
      <c r="A7" s="3"/>
      <c r="B7" s="2"/>
      <c r="C7" s="4"/>
      <c r="D7" s="5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59"/>
      <c r="Q7" s="59"/>
      <c r="R7" s="13"/>
      <c r="S7" s="5"/>
      <c r="T7" s="61"/>
      <c r="U7" s="61"/>
      <c r="V7" s="61"/>
      <c r="W7" s="61"/>
      <c r="X7" s="61"/>
    </row>
    <row r="8" spans="1:24" ht="18" customHeight="1" x14ac:dyDescent="0.3">
      <c r="A8" s="19" t="s">
        <v>89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ht="15" customHeight="1" x14ac:dyDescent="0.3">
      <c r="A9" s="62" t="s">
        <v>88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</row>
    <row r="10" spans="1:24" ht="18" customHeight="1" x14ac:dyDescent="0.3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1:24" ht="18" customHeight="1" x14ac:dyDescent="0.3">
      <c r="A11" s="63" t="s">
        <v>91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</row>
    <row r="12" spans="1:24" ht="18" customHeight="1" x14ac:dyDescent="0.3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</row>
    <row r="13" spans="1:24" ht="15.75" customHeight="1" x14ac:dyDescent="0.3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</row>
    <row r="14" spans="1:24" ht="18.75" customHeight="1" x14ac:dyDescent="0.3">
      <c r="A14" s="8" t="s">
        <v>0</v>
      </c>
      <c r="B14" s="9"/>
      <c r="C14" s="9"/>
      <c r="D14" s="9"/>
      <c r="E14" s="2"/>
      <c r="F14" s="2"/>
      <c r="G14" s="2"/>
      <c r="H14" s="2"/>
      <c r="I14" s="2"/>
      <c r="J14" s="2"/>
      <c r="K14" s="2"/>
      <c r="L14" s="2"/>
      <c r="M14" s="2"/>
      <c r="N14" s="8" t="s">
        <v>41</v>
      </c>
      <c r="O14" s="9"/>
      <c r="P14" s="9"/>
      <c r="V14" s="2"/>
      <c r="W14" s="2"/>
      <c r="X14" s="2"/>
    </row>
    <row r="15" spans="1:24" ht="18" customHeight="1" x14ac:dyDescent="0.3">
      <c r="A15" s="2"/>
      <c r="B15" s="2"/>
      <c r="C15" s="2"/>
      <c r="D15" s="2"/>
      <c r="E15" s="2"/>
      <c r="F15" s="2"/>
      <c r="G15" s="3"/>
      <c r="H15" s="82" t="s">
        <v>11</v>
      </c>
      <c r="I15" s="82"/>
      <c r="J15" s="82"/>
      <c r="K15" s="82"/>
      <c r="L15" s="82"/>
      <c r="M15" s="11"/>
      <c r="N15" s="2"/>
      <c r="O15" s="2"/>
      <c r="P15" s="2"/>
      <c r="Q15" s="2"/>
      <c r="R15" s="2"/>
      <c r="S15" s="2"/>
      <c r="T15" s="82" t="s">
        <v>44</v>
      </c>
      <c r="U15" s="82"/>
      <c r="V15" s="82"/>
      <c r="W15" s="82"/>
      <c r="X15" s="82"/>
    </row>
    <row r="16" spans="1:24" ht="20.100000000000001" customHeight="1" x14ac:dyDescent="0.3">
      <c r="A16" s="2" t="s">
        <v>80</v>
      </c>
      <c r="B16" s="2"/>
      <c r="C16" s="2"/>
      <c r="D16" s="2"/>
      <c r="E16" s="2"/>
      <c r="F16" s="2"/>
      <c r="G16" s="6"/>
      <c r="H16" s="73">
        <f>V44</f>
        <v>0</v>
      </c>
      <c r="I16" s="73"/>
      <c r="J16" s="73"/>
      <c r="K16" s="73"/>
      <c r="L16" s="73"/>
      <c r="M16" s="6"/>
      <c r="N16" s="2" t="s">
        <v>40</v>
      </c>
      <c r="O16" s="2"/>
      <c r="P16" s="2"/>
      <c r="Q16" s="2"/>
      <c r="R16" s="2"/>
      <c r="S16" s="2"/>
      <c r="T16" s="73">
        <v>0</v>
      </c>
      <c r="U16" s="73"/>
      <c r="V16" s="73"/>
      <c r="W16" s="73"/>
      <c r="X16" s="73"/>
    </row>
    <row r="17" spans="1:24" ht="20.100000000000001" customHeight="1" x14ac:dyDescent="0.3">
      <c r="A17" s="2" t="s">
        <v>2</v>
      </c>
      <c r="B17" s="2"/>
      <c r="C17" s="2"/>
      <c r="D17" s="2"/>
      <c r="E17" s="2"/>
      <c r="F17" s="2"/>
      <c r="G17" s="6"/>
      <c r="H17" s="86">
        <f>V53</f>
        <v>0</v>
      </c>
      <c r="I17" s="86"/>
      <c r="J17" s="86"/>
      <c r="K17" s="86"/>
      <c r="L17" s="86"/>
      <c r="M17" s="6"/>
      <c r="N17" s="2" t="s">
        <v>48</v>
      </c>
      <c r="O17" s="2"/>
      <c r="P17" s="2"/>
      <c r="Q17" s="2"/>
      <c r="R17" s="2"/>
      <c r="S17" s="2"/>
      <c r="T17" s="86">
        <v>0</v>
      </c>
      <c r="U17" s="86"/>
      <c r="V17" s="86"/>
      <c r="W17" s="86"/>
      <c r="X17" s="86"/>
    </row>
    <row r="18" spans="1:24" ht="20.100000000000001" customHeight="1" x14ac:dyDescent="0.3">
      <c r="A18" s="2" t="s">
        <v>3</v>
      </c>
      <c r="B18" s="2"/>
      <c r="C18" s="2"/>
      <c r="D18" s="2"/>
      <c r="E18" s="2"/>
      <c r="F18" s="2"/>
      <c r="G18" s="6"/>
      <c r="H18" s="86">
        <v>0</v>
      </c>
      <c r="I18" s="86"/>
      <c r="J18" s="86"/>
      <c r="K18" s="86"/>
      <c r="L18" s="86"/>
      <c r="M18" s="6"/>
      <c r="N18" s="2" t="s">
        <v>78</v>
      </c>
      <c r="O18" s="2"/>
      <c r="P18" s="2"/>
      <c r="Q18" s="2"/>
      <c r="R18" s="2"/>
      <c r="S18" s="2"/>
      <c r="T18" s="73">
        <v>0</v>
      </c>
      <c r="U18" s="73"/>
      <c r="V18" s="73"/>
      <c r="W18" s="73"/>
      <c r="X18" s="73"/>
    </row>
    <row r="19" spans="1:24" ht="20.100000000000001" customHeight="1" x14ac:dyDescent="0.3">
      <c r="A19" s="2" t="s">
        <v>81</v>
      </c>
      <c r="B19" s="2"/>
      <c r="C19" s="2"/>
      <c r="D19" s="2"/>
      <c r="E19" s="2"/>
      <c r="F19" s="2"/>
      <c r="G19" s="6"/>
      <c r="H19" s="86">
        <f>V88</f>
        <v>0</v>
      </c>
      <c r="I19" s="86"/>
      <c r="J19" s="86"/>
      <c r="K19" s="86"/>
      <c r="L19" s="86"/>
      <c r="M19" s="6"/>
      <c r="N19" s="2"/>
      <c r="T19" s="66"/>
      <c r="U19" s="66"/>
      <c r="V19" s="66"/>
      <c r="W19" s="66"/>
      <c r="X19" s="66"/>
    </row>
    <row r="20" spans="1:24" ht="20.100000000000001" customHeight="1" x14ac:dyDescent="0.3">
      <c r="A20" s="2" t="s">
        <v>79</v>
      </c>
      <c r="B20" s="2"/>
      <c r="C20" s="2"/>
      <c r="D20" s="2"/>
      <c r="E20" s="2"/>
      <c r="F20" s="2"/>
      <c r="G20" s="6"/>
      <c r="H20" s="86">
        <f>V100</f>
        <v>0</v>
      </c>
      <c r="I20" s="86"/>
      <c r="J20" s="86"/>
      <c r="K20" s="86"/>
      <c r="L20" s="86"/>
      <c r="M20" s="6"/>
    </row>
    <row r="21" spans="1:24" ht="20.100000000000001" customHeight="1" x14ac:dyDescent="0.3">
      <c r="A21" s="2" t="s">
        <v>4</v>
      </c>
      <c r="B21" s="2"/>
      <c r="C21" s="2"/>
      <c r="D21" s="2"/>
      <c r="E21" s="2"/>
      <c r="F21" s="2"/>
      <c r="G21" s="6"/>
      <c r="H21" s="86">
        <f>V112</f>
        <v>0</v>
      </c>
      <c r="I21" s="86"/>
      <c r="J21" s="86"/>
      <c r="K21" s="86"/>
      <c r="L21" s="86"/>
      <c r="M21" s="6"/>
    </row>
    <row r="22" spans="1:24" ht="20.100000000000001" customHeight="1" x14ac:dyDescent="0.3">
      <c r="A22" s="2"/>
      <c r="B22" s="2"/>
      <c r="C22" s="83" t="s">
        <v>42</v>
      </c>
      <c r="D22" s="83"/>
      <c r="E22" s="83"/>
      <c r="F22" s="83"/>
      <c r="G22" s="83"/>
      <c r="H22" s="78">
        <f>SUM(H16:L21)</f>
        <v>0</v>
      </c>
      <c r="I22" s="78"/>
      <c r="J22" s="78"/>
      <c r="K22" s="78"/>
      <c r="L22" s="78"/>
      <c r="M22" s="6"/>
      <c r="N22" s="83" t="s">
        <v>43</v>
      </c>
      <c r="O22" s="83"/>
      <c r="P22" s="83"/>
      <c r="Q22" s="83"/>
      <c r="R22" s="83"/>
      <c r="T22" s="89">
        <f>SUM(T16:X18)</f>
        <v>0</v>
      </c>
      <c r="U22" s="89"/>
      <c r="V22" s="89"/>
      <c r="W22" s="89"/>
      <c r="X22" s="89"/>
    </row>
    <row r="23" spans="1:24" ht="12.75" customHeight="1" x14ac:dyDescent="0.3">
      <c r="A23" s="2"/>
      <c r="B23" s="2"/>
      <c r="C23" s="12"/>
      <c r="D23" s="2"/>
      <c r="E23" s="2"/>
      <c r="F23" s="2"/>
      <c r="G23" s="13"/>
      <c r="H23" s="13"/>
      <c r="I23" s="13"/>
      <c r="J23" s="2"/>
      <c r="K23" s="13"/>
      <c r="L23" s="13"/>
      <c r="M23" s="13"/>
      <c r="N23" s="2"/>
      <c r="O23" s="13"/>
      <c r="P23" s="13"/>
      <c r="Q23" s="13"/>
      <c r="R23" s="2"/>
      <c r="S23" s="2"/>
      <c r="T23" s="2"/>
      <c r="U23" s="2"/>
      <c r="V23" s="2"/>
      <c r="W23" s="2"/>
      <c r="X23" s="2"/>
    </row>
    <row r="24" spans="1:24" ht="20.100000000000001" customHeight="1" x14ac:dyDescent="0.3">
      <c r="A24" s="14"/>
      <c r="B24" s="14"/>
      <c r="C24" s="14"/>
      <c r="D24" s="14"/>
      <c r="E24" s="14"/>
      <c r="F24" s="14"/>
      <c r="G24" s="14"/>
      <c r="H24" s="8" t="s">
        <v>50</v>
      </c>
      <c r="I24" s="2"/>
      <c r="J24" s="2"/>
      <c r="K24" s="2"/>
      <c r="L24" s="2"/>
      <c r="M24" s="2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20.100000000000001" customHeight="1" x14ac:dyDescent="0.3">
      <c r="A25" s="14"/>
      <c r="B25" s="14"/>
      <c r="C25" s="14"/>
      <c r="D25" s="14"/>
      <c r="E25" s="14"/>
      <c r="F25" s="14"/>
      <c r="G25" s="14"/>
      <c r="H25" s="2" t="s">
        <v>42</v>
      </c>
      <c r="I25" s="2"/>
      <c r="J25" s="2"/>
      <c r="K25" s="2"/>
      <c r="L25" s="2"/>
      <c r="M25" s="2"/>
      <c r="N25" s="73">
        <v>0</v>
      </c>
      <c r="O25" s="73"/>
      <c r="P25" s="73"/>
      <c r="Q25" s="73"/>
      <c r="R25" s="73"/>
      <c r="S25" s="14"/>
      <c r="T25" s="14"/>
      <c r="U25" s="14"/>
      <c r="V25" s="14"/>
      <c r="W25" s="14"/>
      <c r="X25" s="14"/>
    </row>
    <row r="26" spans="1:24" ht="20.100000000000001" customHeight="1" x14ac:dyDescent="0.3">
      <c r="A26" s="14"/>
      <c r="B26" s="14"/>
      <c r="C26" s="14"/>
      <c r="D26" s="14"/>
      <c r="E26" s="14"/>
      <c r="F26" s="14"/>
      <c r="G26" s="14"/>
      <c r="H26" s="2" t="s">
        <v>45</v>
      </c>
      <c r="I26" s="2"/>
      <c r="J26" s="2"/>
      <c r="K26" s="2"/>
      <c r="L26" s="2"/>
      <c r="M26" s="2"/>
      <c r="N26" s="86">
        <f>T22</f>
        <v>0</v>
      </c>
      <c r="O26" s="86"/>
      <c r="P26" s="86"/>
      <c r="Q26" s="86"/>
      <c r="R26" s="86"/>
      <c r="S26" s="14"/>
      <c r="T26" s="14"/>
      <c r="U26" s="14"/>
      <c r="V26" s="14"/>
      <c r="W26" s="14"/>
      <c r="X26" s="14"/>
    </row>
    <row r="27" spans="1:24" ht="20.100000000000001" customHeight="1" x14ac:dyDescent="0.3">
      <c r="A27" s="14"/>
      <c r="B27" s="14"/>
      <c r="C27" s="14"/>
      <c r="D27" s="14"/>
      <c r="E27" s="14"/>
      <c r="F27" s="14"/>
      <c r="G27" s="14"/>
      <c r="H27" s="2" t="s">
        <v>87</v>
      </c>
      <c r="I27" s="14"/>
      <c r="J27" s="14"/>
      <c r="K27" s="14"/>
      <c r="L27" s="14"/>
      <c r="M27" s="14"/>
      <c r="N27" s="90">
        <v>0</v>
      </c>
      <c r="O27" s="90"/>
      <c r="P27" s="90"/>
      <c r="Q27" s="90"/>
      <c r="R27" s="90"/>
      <c r="S27" s="14"/>
      <c r="T27" s="14"/>
      <c r="U27" s="14"/>
      <c r="V27" s="14"/>
      <c r="W27" s="14"/>
      <c r="X27" s="14"/>
    </row>
    <row r="28" spans="1:24" ht="20.100000000000001" customHeight="1" x14ac:dyDescent="0.3">
      <c r="A28" s="14"/>
      <c r="B28" s="14"/>
      <c r="C28" s="14"/>
      <c r="D28" s="14"/>
      <c r="E28" s="14"/>
      <c r="F28" s="14"/>
      <c r="G28" s="14"/>
      <c r="H28" s="2" t="s">
        <v>46</v>
      </c>
      <c r="I28" s="14"/>
      <c r="J28" s="14"/>
      <c r="K28" s="14"/>
      <c r="L28" s="14"/>
      <c r="M28" s="14"/>
      <c r="N28" s="86">
        <f>N25-N26-N27</f>
        <v>0</v>
      </c>
      <c r="O28" s="86"/>
      <c r="P28" s="86"/>
      <c r="Q28" s="86"/>
      <c r="R28" s="86"/>
      <c r="S28" s="14"/>
      <c r="T28" s="14"/>
      <c r="U28" s="14"/>
      <c r="V28" s="14"/>
      <c r="W28" s="14"/>
      <c r="X28" s="14"/>
    </row>
    <row r="29" spans="1:24" ht="12" customHeight="1" x14ac:dyDescent="0.3">
      <c r="A29" s="15"/>
      <c r="B29" s="2"/>
      <c r="C29" s="2"/>
      <c r="D29" s="2"/>
      <c r="E29" s="2"/>
      <c r="F29" s="2"/>
      <c r="G29" s="2"/>
      <c r="H29" s="2"/>
      <c r="I29" s="15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24" customFormat="1" ht="18" customHeight="1" x14ac:dyDescent="0.3">
      <c r="A30" s="19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27.9" customHeight="1" x14ac:dyDescent="0.3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</row>
    <row r="32" spans="1:24" ht="27.9" customHeight="1" x14ac:dyDescent="0.3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</row>
    <row r="33" spans="1:24" s="24" customFormat="1" ht="18" customHeight="1" x14ac:dyDescent="0.3">
      <c r="A33" s="19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1:24" ht="14.1" customHeight="1" x14ac:dyDescent="0.3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</row>
    <row r="35" spans="1:24" ht="21.75" customHeight="1" x14ac:dyDescent="0.3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1:24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21" x14ac:dyDescent="0.3">
      <c r="A37" s="81" t="s">
        <v>37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</row>
    <row r="38" spans="1:24" ht="6" customHeight="1" x14ac:dyDescent="0.3">
      <c r="A38" s="16"/>
      <c r="B38" s="1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8" customHeight="1" x14ac:dyDescent="0.3">
      <c r="A39" s="17" t="s">
        <v>47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8" customHeight="1" x14ac:dyDescent="0.3">
      <c r="A40" s="12" t="s">
        <v>80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8" customHeight="1" x14ac:dyDescent="0.3">
      <c r="A41" s="2" t="s">
        <v>5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 t="s">
        <v>6</v>
      </c>
      <c r="M41" s="2"/>
      <c r="N41" s="2"/>
      <c r="O41" s="2"/>
      <c r="P41" s="2"/>
      <c r="Q41" s="6"/>
      <c r="R41" s="2"/>
      <c r="S41" s="2"/>
      <c r="T41" s="2"/>
      <c r="U41" s="2"/>
      <c r="V41" s="80" t="s">
        <v>13</v>
      </c>
      <c r="W41" s="80"/>
      <c r="X41" s="80"/>
    </row>
    <row r="42" spans="1:24" ht="18" customHeight="1" x14ac:dyDescent="0.3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13"/>
      <c r="L42" s="71"/>
      <c r="M42" s="71"/>
      <c r="N42" s="71"/>
      <c r="O42" s="71"/>
      <c r="P42" s="71"/>
      <c r="Q42" s="71"/>
      <c r="R42" s="71"/>
      <c r="S42" s="71"/>
      <c r="T42" s="71"/>
      <c r="U42" s="2"/>
      <c r="V42" s="72">
        <v>0</v>
      </c>
      <c r="W42" s="72"/>
      <c r="X42" s="72"/>
    </row>
    <row r="43" spans="1:24" ht="18" customHeight="1" x14ac:dyDescent="0.3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13"/>
      <c r="L43" s="71"/>
      <c r="M43" s="71"/>
      <c r="N43" s="71"/>
      <c r="O43" s="71"/>
      <c r="P43" s="71"/>
      <c r="Q43" s="71"/>
      <c r="R43" s="71"/>
      <c r="S43" s="71"/>
      <c r="T43" s="71"/>
      <c r="U43" s="2"/>
      <c r="V43" s="72">
        <v>0</v>
      </c>
      <c r="W43" s="72"/>
      <c r="X43" s="72"/>
    </row>
    <row r="44" spans="1:24" ht="18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11"/>
      <c r="N44" s="2"/>
      <c r="O44" s="4"/>
      <c r="P44" s="18"/>
      <c r="Q44" s="13"/>
      <c r="R44" s="2"/>
      <c r="S44" s="2"/>
      <c r="T44" s="4"/>
      <c r="U44" s="4" t="s">
        <v>25</v>
      </c>
      <c r="V44" s="78">
        <f>SUM(V42:X42)</f>
        <v>0</v>
      </c>
      <c r="W44" s="79"/>
      <c r="X44" s="79"/>
    </row>
    <row r="45" spans="1:24" ht="6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11"/>
      <c r="N45" s="2"/>
      <c r="O45" s="2"/>
      <c r="P45" s="2"/>
      <c r="Q45" s="13"/>
      <c r="R45" s="2"/>
      <c r="S45" s="2"/>
      <c r="T45" s="2"/>
      <c r="U45" s="2"/>
      <c r="V45" s="13"/>
      <c r="W45" s="13"/>
      <c r="X45" s="13"/>
    </row>
    <row r="46" spans="1:24" ht="6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13"/>
      <c r="R46" s="2"/>
      <c r="S46" s="2"/>
      <c r="T46" s="2"/>
      <c r="U46" s="2"/>
      <c r="V46" s="13"/>
      <c r="W46" s="13"/>
      <c r="X46" s="13"/>
    </row>
    <row r="47" spans="1:24" ht="18" customHeight="1" x14ac:dyDescent="0.3">
      <c r="A47" s="12" t="s">
        <v>2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13"/>
      <c r="R47" s="2"/>
      <c r="S47" s="2"/>
      <c r="T47" s="2"/>
      <c r="U47" s="13"/>
      <c r="V47" s="13"/>
      <c r="W47" s="13"/>
      <c r="X47" s="13"/>
    </row>
    <row r="48" spans="1:24" ht="18" customHeight="1" x14ac:dyDescent="0.3">
      <c r="A48" s="2" t="s">
        <v>10</v>
      </c>
      <c r="B48" s="2"/>
      <c r="C48" s="2"/>
      <c r="D48" s="2"/>
      <c r="E48" s="2"/>
      <c r="F48" s="2"/>
      <c r="G48" s="2"/>
      <c r="H48" s="2"/>
      <c r="I48" s="2"/>
      <c r="J48" s="2" t="s">
        <v>85</v>
      </c>
      <c r="K48" s="2"/>
      <c r="L48" s="2"/>
      <c r="M48" s="2"/>
      <c r="N48" s="2"/>
      <c r="O48" s="2"/>
      <c r="P48" s="2"/>
      <c r="Q48" s="6"/>
      <c r="R48" s="2"/>
      <c r="S48" s="2"/>
      <c r="T48" s="2"/>
      <c r="U48" s="2"/>
      <c r="V48" s="80" t="s">
        <v>13</v>
      </c>
      <c r="W48" s="80"/>
      <c r="X48" s="80"/>
    </row>
    <row r="49" spans="1:24" ht="18" customHeight="1" x14ac:dyDescent="0.3">
      <c r="A49" s="71"/>
      <c r="B49" s="71"/>
      <c r="C49" s="71"/>
      <c r="D49" s="71"/>
      <c r="E49" s="71"/>
      <c r="F49" s="71"/>
      <c r="G49" s="71"/>
      <c r="H49" s="71"/>
      <c r="I49" s="13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2"/>
      <c r="V49" s="72">
        <v>0</v>
      </c>
      <c r="W49" s="72"/>
      <c r="X49" s="72"/>
    </row>
    <row r="50" spans="1:24" ht="18" customHeight="1" x14ac:dyDescent="0.3">
      <c r="A50" s="71"/>
      <c r="B50" s="71"/>
      <c r="C50" s="71"/>
      <c r="D50" s="71"/>
      <c r="E50" s="71"/>
      <c r="F50" s="71"/>
      <c r="G50" s="71"/>
      <c r="H50" s="71"/>
      <c r="I50" s="13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2"/>
      <c r="V50" s="72">
        <v>0</v>
      </c>
      <c r="W50" s="72"/>
      <c r="X50" s="72"/>
    </row>
    <row r="51" spans="1:24" ht="18" customHeight="1" x14ac:dyDescent="0.3">
      <c r="A51" s="71"/>
      <c r="B51" s="71"/>
      <c r="C51" s="71"/>
      <c r="D51" s="71"/>
      <c r="E51" s="71"/>
      <c r="F51" s="71"/>
      <c r="G51" s="71"/>
      <c r="H51" s="71"/>
      <c r="I51" s="13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2"/>
      <c r="V51" s="72">
        <v>0</v>
      </c>
      <c r="W51" s="72"/>
      <c r="X51" s="72"/>
    </row>
    <row r="52" spans="1:24" ht="18" customHeight="1" x14ac:dyDescent="0.3">
      <c r="A52" s="71"/>
      <c r="B52" s="71"/>
      <c r="C52" s="71"/>
      <c r="D52" s="71"/>
      <c r="E52" s="71"/>
      <c r="F52" s="71"/>
      <c r="G52" s="71"/>
      <c r="H52" s="71"/>
      <c r="I52" s="13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2"/>
      <c r="V52" s="72">
        <v>0</v>
      </c>
      <c r="W52" s="72"/>
      <c r="X52" s="72"/>
    </row>
    <row r="53" spans="1:24" ht="18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4"/>
      <c r="P53" s="2"/>
      <c r="Q53" s="13"/>
      <c r="R53" s="2"/>
      <c r="S53" s="2"/>
      <c r="T53" s="2"/>
      <c r="U53" s="4" t="s">
        <v>26</v>
      </c>
      <c r="V53" s="78">
        <f>SUM(V49:X52)</f>
        <v>0</v>
      </c>
      <c r="W53" s="79"/>
      <c r="X53" s="79"/>
    </row>
    <row r="54" spans="1:24" ht="6" customHeight="1" x14ac:dyDescent="0.3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2"/>
      <c r="S54" s="2"/>
      <c r="T54" s="2"/>
      <c r="U54" s="2"/>
      <c r="V54" s="13"/>
      <c r="W54" s="13"/>
      <c r="X54" s="13"/>
    </row>
    <row r="55" spans="1:24" ht="18" customHeight="1" x14ac:dyDescent="0.3">
      <c r="A55" s="19" t="s">
        <v>15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2"/>
      <c r="S55" s="2"/>
      <c r="T55" s="13"/>
      <c r="U55" s="13"/>
      <c r="V55" s="13"/>
      <c r="W55" s="13"/>
      <c r="X55" s="13"/>
    </row>
    <row r="56" spans="1:24" ht="18" customHeight="1" x14ac:dyDescent="0.3">
      <c r="A56" s="47" t="s">
        <v>69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2"/>
      <c r="S56" s="2"/>
      <c r="T56" s="13"/>
      <c r="U56" s="13"/>
      <c r="V56" s="13"/>
      <c r="W56" s="13"/>
      <c r="X56" s="13"/>
    </row>
    <row r="57" spans="1:24" ht="18" customHeight="1" x14ac:dyDescent="0.3">
      <c r="A57" s="13"/>
      <c r="B57" s="13"/>
      <c r="C57" s="13" t="s">
        <v>12</v>
      </c>
      <c r="D57" s="13"/>
      <c r="E57" s="13"/>
      <c r="F57" s="13"/>
      <c r="G57" s="13"/>
      <c r="H57" s="13"/>
      <c r="I57" s="13"/>
      <c r="J57" s="13"/>
      <c r="K57" s="13" t="s">
        <v>23</v>
      </c>
      <c r="L57" s="13"/>
      <c r="M57" s="13"/>
      <c r="N57" s="13"/>
      <c r="O57" s="13"/>
      <c r="P57" s="13"/>
      <c r="Q57" s="18"/>
      <c r="R57" s="2"/>
      <c r="S57" s="2"/>
      <c r="T57" s="2"/>
      <c r="U57" s="2"/>
      <c r="V57" s="80" t="s">
        <v>13</v>
      </c>
      <c r="W57" s="80"/>
      <c r="X57" s="80"/>
    </row>
    <row r="58" spans="1:24" ht="18" customHeight="1" x14ac:dyDescent="0.3">
      <c r="A58" s="13" t="s">
        <v>18</v>
      </c>
      <c r="B58" s="13"/>
      <c r="C58" s="67"/>
      <c r="D58" s="67"/>
      <c r="E58" s="67"/>
      <c r="F58" s="67"/>
      <c r="G58" s="67"/>
      <c r="H58" s="67"/>
      <c r="I58" s="67"/>
      <c r="J58" s="25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2"/>
      <c r="V58" s="73">
        <v>0</v>
      </c>
      <c r="W58" s="73"/>
      <c r="X58" s="73"/>
    </row>
    <row r="59" spans="1:24" ht="18" customHeight="1" x14ac:dyDescent="0.3">
      <c r="A59" s="13" t="s">
        <v>19</v>
      </c>
      <c r="B59" s="13"/>
      <c r="C59" s="68"/>
      <c r="D59" s="68"/>
      <c r="E59" s="68"/>
      <c r="F59" s="68"/>
      <c r="G59" s="68"/>
      <c r="H59" s="68"/>
      <c r="I59" s="68"/>
      <c r="J59" s="25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2"/>
      <c r="V59" s="73">
        <v>0</v>
      </c>
      <c r="W59" s="73"/>
      <c r="X59" s="73"/>
    </row>
    <row r="60" spans="1:24" ht="18" customHeight="1" x14ac:dyDescent="0.3">
      <c r="A60" s="13" t="s">
        <v>20</v>
      </c>
      <c r="B60" s="13"/>
      <c r="C60" s="68"/>
      <c r="D60" s="68"/>
      <c r="E60" s="68"/>
      <c r="F60" s="68"/>
      <c r="G60" s="68"/>
      <c r="H60" s="68"/>
      <c r="I60" s="68"/>
      <c r="J60" s="25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2"/>
      <c r="V60" s="73">
        <v>0</v>
      </c>
      <c r="W60" s="73"/>
      <c r="X60" s="73"/>
    </row>
    <row r="61" spans="1:24" ht="18" customHeight="1" x14ac:dyDescent="0.3">
      <c r="A61" s="13" t="s">
        <v>21</v>
      </c>
      <c r="B61" s="13"/>
      <c r="C61" s="69"/>
      <c r="D61" s="69"/>
      <c r="E61" s="69"/>
      <c r="F61" s="69"/>
      <c r="G61" s="69"/>
      <c r="H61" s="69"/>
      <c r="I61" s="69"/>
      <c r="J61" s="25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2"/>
      <c r="V61" s="73">
        <f>'Trip Cost Estimator'!V51:X51</f>
        <v>0</v>
      </c>
      <c r="W61" s="73"/>
      <c r="X61" s="73"/>
    </row>
    <row r="62" spans="1:24" ht="18" customHeight="1" x14ac:dyDescent="0.3">
      <c r="A62" s="13" t="s">
        <v>22</v>
      </c>
      <c r="B62" s="13"/>
      <c r="C62" s="69"/>
      <c r="D62" s="69"/>
      <c r="E62" s="69"/>
      <c r="F62" s="69"/>
      <c r="G62" s="69"/>
      <c r="H62" s="69"/>
      <c r="I62" s="69"/>
      <c r="J62" s="25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2"/>
      <c r="V62" s="73">
        <f>'Trip Cost Estimator'!V63:X63</f>
        <v>0</v>
      </c>
      <c r="W62" s="73"/>
      <c r="X62" s="73"/>
    </row>
    <row r="63" spans="1:24" ht="18" customHeight="1" x14ac:dyDescent="0.3">
      <c r="A63" s="13" t="s">
        <v>29</v>
      </c>
      <c r="B63" s="13"/>
      <c r="C63" s="69"/>
      <c r="D63" s="69"/>
      <c r="E63" s="69"/>
      <c r="F63" s="69"/>
      <c r="G63" s="69"/>
      <c r="H63" s="69"/>
      <c r="I63" s="69"/>
      <c r="J63" s="25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2"/>
      <c r="V63" s="73">
        <f>'Trip Cost Estimator'!V75:X75</f>
        <v>0</v>
      </c>
      <c r="W63" s="73"/>
      <c r="X63" s="73"/>
    </row>
    <row r="64" spans="1:24" ht="18" customHeight="1" x14ac:dyDescent="0.3">
      <c r="A64" s="13" t="s">
        <v>30</v>
      </c>
      <c r="B64" s="13"/>
      <c r="C64" s="69"/>
      <c r="D64" s="69"/>
      <c r="E64" s="69"/>
      <c r="F64" s="69"/>
      <c r="G64" s="69"/>
      <c r="H64" s="69"/>
      <c r="I64" s="69"/>
      <c r="J64" s="25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2"/>
      <c r="V64" s="73">
        <f>'Trip Cost Estimator'!V89:X89</f>
        <v>0</v>
      </c>
      <c r="W64" s="73"/>
      <c r="X64" s="73"/>
    </row>
    <row r="65" spans="1:24" ht="18" customHeight="1" x14ac:dyDescent="0.3">
      <c r="A65" s="13" t="s">
        <v>31</v>
      </c>
      <c r="B65" s="13"/>
      <c r="C65" s="69"/>
      <c r="D65" s="69"/>
      <c r="E65" s="69"/>
      <c r="F65" s="69"/>
      <c r="G65" s="69"/>
      <c r="H65" s="69"/>
      <c r="I65" s="69"/>
      <c r="J65" s="25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2"/>
      <c r="V65" s="73">
        <f>'Trip Cost Estimator'!V101:X101</f>
        <v>0</v>
      </c>
      <c r="W65" s="73"/>
      <c r="X65" s="73"/>
    </row>
    <row r="66" spans="1:24" ht="18" customHeight="1" x14ac:dyDescent="0.3">
      <c r="A66" s="13" t="s">
        <v>32</v>
      </c>
      <c r="B66" s="13"/>
      <c r="C66" s="69"/>
      <c r="D66" s="69"/>
      <c r="E66" s="69"/>
      <c r="F66" s="69"/>
      <c r="G66" s="69"/>
      <c r="H66" s="69"/>
      <c r="I66" s="69"/>
      <c r="J66" s="25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2"/>
      <c r="V66" s="73">
        <f>'Trip Cost Estimator'!V113:X113</f>
        <v>0</v>
      </c>
      <c r="W66" s="73"/>
      <c r="X66" s="73"/>
    </row>
    <row r="67" spans="1:24" ht="18" customHeight="1" x14ac:dyDescent="0.3">
      <c r="A67" s="13" t="s">
        <v>33</v>
      </c>
      <c r="B67" s="13"/>
      <c r="C67" s="69"/>
      <c r="D67" s="69"/>
      <c r="E67" s="69"/>
      <c r="F67" s="69"/>
      <c r="G67" s="69"/>
      <c r="H67" s="69"/>
      <c r="I67" s="69"/>
      <c r="J67" s="25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2"/>
      <c r="V67" s="73">
        <f>'Trip Cost Estimator'!V127:X127</f>
        <v>0</v>
      </c>
      <c r="W67" s="73"/>
      <c r="X67" s="73"/>
    </row>
    <row r="68" spans="1:24" ht="18" customHeight="1" x14ac:dyDescent="0.3">
      <c r="A68" s="13" t="s">
        <v>34</v>
      </c>
      <c r="B68" s="13"/>
      <c r="C68" s="68"/>
      <c r="D68" s="68"/>
      <c r="E68" s="68"/>
      <c r="F68" s="68"/>
      <c r="G68" s="68"/>
      <c r="H68" s="68"/>
      <c r="I68" s="68"/>
      <c r="J68" s="25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2"/>
      <c r="V68" s="73">
        <f>'Trip Cost Estimator'!V139:X139</f>
        <v>0</v>
      </c>
      <c r="W68" s="73"/>
      <c r="X68" s="73"/>
    </row>
    <row r="69" spans="1:24" ht="18" customHeight="1" x14ac:dyDescent="0.3">
      <c r="A69" s="13" t="s">
        <v>35</v>
      </c>
      <c r="B69" s="13"/>
      <c r="C69" s="69"/>
      <c r="D69" s="69"/>
      <c r="E69" s="69"/>
      <c r="F69" s="69"/>
      <c r="G69" s="69"/>
      <c r="H69" s="69"/>
      <c r="I69" s="69"/>
      <c r="J69" s="25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2"/>
      <c r="V69" s="73">
        <f>'Trip Cost Estimator'!V151:X151</f>
        <v>0</v>
      </c>
      <c r="W69" s="73"/>
      <c r="X69" s="73"/>
    </row>
    <row r="70" spans="1:24" ht="18" customHeight="1" x14ac:dyDescent="0.3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8"/>
      <c r="N70" s="13"/>
      <c r="O70" s="20"/>
      <c r="P70" s="13"/>
      <c r="Q70" s="13"/>
      <c r="R70" s="2"/>
      <c r="S70" s="2"/>
      <c r="T70" s="2"/>
      <c r="U70" s="4" t="s">
        <v>27</v>
      </c>
      <c r="V70" s="78">
        <f>SUM(V58:X69)</f>
        <v>0</v>
      </c>
      <c r="W70" s="79"/>
      <c r="X70" s="79"/>
    </row>
    <row r="71" spans="1:24" ht="18" customHeight="1" x14ac:dyDescent="0.3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30"/>
      <c r="N71" s="13"/>
      <c r="O71" s="20"/>
      <c r="P71" s="13"/>
      <c r="Q71" s="13"/>
      <c r="R71" s="2"/>
      <c r="S71" s="2"/>
      <c r="T71" s="2"/>
      <c r="U71" s="4"/>
      <c r="V71" s="48"/>
      <c r="W71" s="49"/>
      <c r="X71" s="49"/>
    </row>
    <row r="72" spans="1:24" ht="6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13"/>
      <c r="R72" s="2"/>
      <c r="S72" s="2"/>
      <c r="T72" s="2"/>
      <c r="U72" s="2"/>
      <c r="V72" s="13"/>
      <c r="W72" s="13"/>
      <c r="X72" s="13"/>
    </row>
    <row r="73" spans="1:24" ht="21" x14ac:dyDescent="0.3">
      <c r="A73" s="81" t="s">
        <v>38</v>
      </c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</row>
    <row r="74" spans="1:24" ht="6" customHeight="1" x14ac:dyDescent="0.3">
      <c r="A74" s="16"/>
      <c r="B74" s="16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8" customHeight="1" x14ac:dyDescent="0.3">
      <c r="A75" s="17" t="s">
        <v>47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8" customHeight="1" x14ac:dyDescent="0.3">
      <c r="A76" s="12" t="s">
        <v>81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13"/>
      <c r="R76" s="2"/>
      <c r="S76" s="2"/>
      <c r="T76" s="2"/>
      <c r="U76" s="2"/>
      <c r="V76" s="13"/>
      <c r="W76" s="13"/>
      <c r="X76" s="13"/>
    </row>
    <row r="77" spans="1:24" ht="18" customHeight="1" x14ac:dyDescent="0.3">
      <c r="A77" s="2" t="s">
        <v>23</v>
      </c>
      <c r="B77" s="2"/>
      <c r="C77" s="2"/>
      <c r="D77" s="2"/>
      <c r="E77" s="2"/>
      <c r="F77" s="2"/>
      <c r="G77" s="2"/>
      <c r="H77" s="2"/>
      <c r="I77" s="2"/>
      <c r="J77" s="2" t="s">
        <v>84</v>
      </c>
      <c r="K77" s="2"/>
      <c r="L77" s="2"/>
      <c r="M77" s="2"/>
      <c r="N77" s="2"/>
      <c r="O77" s="2"/>
      <c r="P77" s="2"/>
      <c r="Q77" s="6"/>
      <c r="R77" s="2"/>
      <c r="S77" s="2"/>
      <c r="T77" s="2"/>
      <c r="U77" s="2"/>
      <c r="V77" s="80" t="s">
        <v>13</v>
      </c>
      <c r="W77" s="80"/>
      <c r="X77" s="80"/>
    </row>
    <row r="78" spans="1:24" ht="18" customHeight="1" x14ac:dyDescent="0.3">
      <c r="A78" s="71"/>
      <c r="B78" s="71"/>
      <c r="C78" s="71"/>
      <c r="D78" s="71"/>
      <c r="E78" s="71"/>
      <c r="F78" s="71"/>
      <c r="G78" s="71"/>
      <c r="H78" s="71"/>
      <c r="I78" s="13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13"/>
      <c r="V78" s="72">
        <v>0</v>
      </c>
      <c r="W78" s="72"/>
      <c r="X78" s="72"/>
    </row>
    <row r="79" spans="1:24" ht="18" customHeight="1" x14ac:dyDescent="0.3">
      <c r="A79" s="71"/>
      <c r="B79" s="71"/>
      <c r="C79" s="71"/>
      <c r="D79" s="71"/>
      <c r="E79" s="71"/>
      <c r="F79" s="71"/>
      <c r="G79" s="71"/>
      <c r="H79" s="71"/>
      <c r="I79" s="13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13"/>
      <c r="V79" s="72">
        <v>0</v>
      </c>
      <c r="W79" s="72"/>
      <c r="X79" s="72"/>
    </row>
    <row r="80" spans="1:24" ht="18" customHeight="1" x14ac:dyDescent="0.3">
      <c r="A80" s="55"/>
      <c r="B80" s="55"/>
      <c r="C80" s="55"/>
      <c r="D80" s="55"/>
      <c r="E80" s="55"/>
      <c r="F80" s="55"/>
      <c r="G80" s="55"/>
      <c r="H80" s="55"/>
      <c r="I80" s="13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3"/>
      <c r="V80" s="72">
        <v>0</v>
      </c>
      <c r="W80" s="72"/>
      <c r="X80" s="72"/>
    </row>
    <row r="81" spans="1:24" ht="18" customHeight="1" x14ac:dyDescent="0.3">
      <c r="A81" s="55"/>
      <c r="B81" s="55"/>
      <c r="C81" s="55"/>
      <c r="D81" s="55"/>
      <c r="E81" s="55"/>
      <c r="F81" s="55"/>
      <c r="G81" s="55"/>
      <c r="H81" s="55"/>
      <c r="I81" s="13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13"/>
      <c r="V81" s="72">
        <v>0</v>
      </c>
      <c r="W81" s="72"/>
      <c r="X81" s="72"/>
    </row>
    <row r="82" spans="1:24" ht="18" customHeight="1" x14ac:dyDescent="0.3">
      <c r="A82" s="55"/>
      <c r="B82" s="55"/>
      <c r="C82" s="55"/>
      <c r="D82" s="55"/>
      <c r="E82" s="55"/>
      <c r="F82" s="55"/>
      <c r="G82" s="55"/>
      <c r="H82" s="55"/>
      <c r="I82" s="13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13"/>
      <c r="V82" s="72">
        <v>0</v>
      </c>
      <c r="W82" s="72"/>
      <c r="X82" s="72"/>
    </row>
    <row r="83" spans="1:24" ht="18" customHeight="1" x14ac:dyDescent="0.3">
      <c r="A83" s="55"/>
      <c r="B83" s="55"/>
      <c r="C83" s="55"/>
      <c r="D83" s="55"/>
      <c r="E83" s="55"/>
      <c r="F83" s="55"/>
      <c r="G83" s="55"/>
      <c r="H83" s="55"/>
      <c r="I83" s="13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13"/>
      <c r="V83" s="72">
        <v>0</v>
      </c>
      <c r="W83" s="72"/>
      <c r="X83" s="72"/>
    </row>
    <row r="84" spans="1:24" ht="18" customHeight="1" x14ac:dyDescent="0.3">
      <c r="A84" s="55"/>
      <c r="B84" s="55"/>
      <c r="C84" s="55"/>
      <c r="D84" s="55"/>
      <c r="E84" s="55"/>
      <c r="F84" s="55"/>
      <c r="G84" s="55"/>
      <c r="H84" s="55"/>
      <c r="I84" s="13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13"/>
      <c r="V84" s="72">
        <v>0</v>
      </c>
      <c r="W84" s="72"/>
      <c r="X84" s="72"/>
    </row>
    <row r="85" spans="1:24" ht="18" customHeight="1" x14ac:dyDescent="0.3">
      <c r="A85" s="55"/>
      <c r="B85" s="55"/>
      <c r="C85" s="55"/>
      <c r="D85" s="55"/>
      <c r="E85" s="55"/>
      <c r="F85" s="55"/>
      <c r="G85" s="55"/>
      <c r="H85" s="55"/>
      <c r="I85" s="13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13"/>
      <c r="V85" s="72">
        <v>0</v>
      </c>
      <c r="W85" s="72"/>
      <c r="X85" s="72"/>
    </row>
    <row r="86" spans="1:24" ht="18" customHeight="1" x14ac:dyDescent="0.3">
      <c r="A86" s="71"/>
      <c r="B86" s="71"/>
      <c r="C86" s="71"/>
      <c r="D86" s="71"/>
      <c r="E86" s="71"/>
      <c r="F86" s="71"/>
      <c r="G86" s="71"/>
      <c r="H86" s="71"/>
      <c r="I86" s="13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13"/>
      <c r="V86" s="72">
        <v>0</v>
      </c>
      <c r="W86" s="72"/>
      <c r="X86" s="72"/>
    </row>
    <row r="87" spans="1:24" ht="18" customHeight="1" x14ac:dyDescent="0.3">
      <c r="A87" s="71"/>
      <c r="B87" s="71"/>
      <c r="C87" s="71"/>
      <c r="D87" s="71"/>
      <c r="E87" s="71"/>
      <c r="F87" s="71"/>
      <c r="G87" s="71"/>
      <c r="H87" s="71"/>
      <c r="I87" s="13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13"/>
      <c r="V87" s="72">
        <v>0</v>
      </c>
      <c r="W87" s="72"/>
      <c r="X87" s="72"/>
    </row>
    <row r="88" spans="1:24" ht="18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3"/>
      <c r="L88" s="2"/>
      <c r="M88" s="11"/>
      <c r="N88" s="2"/>
      <c r="O88" s="4"/>
      <c r="P88" s="2"/>
      <c r="Q88" s="13"/>
      <c r="R88" s="2"/>
      <c r="S88" s="2"/>
      <c r="T88" s="2"/>
      <c r="U88" s="4" t="s">
        <v>83</v>
      </c>
      <c r="V88" s="78">
        <f>SUM(V78:X87)</f>
        <v>0</v>
      </c>
      <c r="W88" s="79"/>
      <c r="X88" s="79"/>
    </row>
    <row r="89" spans="1:24" ht="7.5" customHeight="1" x14ac:dyDescent="0.3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2"/>
      <c r="S89" s="2"/>
      <c r="T89" s="2"/>
      <c r="U89" s="2"/>
      <c r="V89" s="2"/>
      <c r="W89" s="2"/>
      <c r="X89" s="2"/>
    </row>
    <row r="90" spans="1:24" ht="18" customHeight="1" x14ac:dyDescent="0.3">
      <c r="A90" s="12" t="s">
        <v>79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8" customHeight="1" x14ac:dyDescent="0.3">
      <c r="A91" s="2" t="s">
        <v>8</v>
      </c>
      <c r="B91" s="2"/>
      <c r="C91" s="2"/>
      <c r="D91" s="2"/>
      <c r="E91" s="2"/>
      <c r="F91" s="2"/>
      <c r="G91" s="2" t="s">
        <v>36</v>
      </c>
      <c r="H91" s="2"/>
      <c r="I91" s="2"/>
      <c r="J91" s="2"/>
      <c r="K91" s="2"/>
      <c r="L91" s="2"/>
      <c r="M91" s="2"/>
      <c r="N91" s="2"/>
      <c r="O91" s="3" t="s">
        <v>9</v>
      </c>
      <c r="P91" s="2"/>
      <c r="Q91" s="6"/>
      <c r="R91" s="2" t="s">
        <v>14</v>
      </c>
      <c r="S91" s="2"/>
      <c r="T91" s="2"/>
      <c r="U91" s="2"/>
      <c r="V91" s="80" t="s">
        <v>13</v>
      </c>
      <c r="W91" s="80"/>
      <c r="X91" s="80"/>
    </row>
    <row r="92" spans="1:24" ht="18" customHeight="1" x14ac:dyDescent="0.3">
      <c r="A92" s="71"/>
      <c r="B92" s="71"/>
      <c r="C92" s="71"/>
      <c r="D92" s="71"/>
      <c r="E92" s="71"/>
      <c r="F92" s="2"/>
      <c r="G92" s="71"/>
      <c r="H92" s="71"/>
      <c r="I92" s="71"/>
      <c r="J92" s="71"/>
      <c r="K92" s="71"/>
      <c r="L92" s="71"/>
      <c r="M92" s="71"/>
      <c r="N92" s="2"/>
      <c r="O92" s="68">
        <v>0</v>
      </c>
      <c r="P92" s="68"/>
      <c r="Q92" s="13"/>
      <c r="R92" s="72">
        <v>0</v>
      </c>
      <c r="S92" s="72"/>
      <c r="T92" s="72"/>
      <c r="U92" s="2"/>
      <c r="V92" s="73">
        <f t="shared" ref="V92:V99" si="0">O92*R92</f>
        <v>0</v>
      </c>
      <c r="W92" s="73"/>
      <c r="X92" s="73"/>
    </row>
    <row r="93" spans="1:24" ht="18" customHeight="1" x14ac:dyDescent="0.3">
      <c r="A93" s="71"/>
      <c r="B93" s="71"/>
      <c r="C93" s="71"/>
      <c r="D93" s="71"/>
      <c r="E93" s="71"/>
      <c r="F93" s="2"/>
      <c r="G93" s="71"/>
      <c r="H93" s="71"/>
      <c r="I93" s="71"/>
      <c r="J93" s="71"/>
      <c r="K93" s="71"/>
      <c r="L93" s="71"/>
      <c r="M93" s="71"/>
      <c r="N93" s="2"/>
      <c r="O93" s="68">
        <v>0</v>
      </c>
      <c r="P93" s="68"/>
      <c r="Q93" s="13"/>
      <c r="R93" s="72">
        <v>0</v>
      </c>
      <c r="S93" s="72"/>
      <c r="T93" s="72"/>
      <c r="U93" s="2"/>
      <c r="V93" s="73">
        <f t="shared" si="0"/>
        <v>0</v>
      </c>
      <c r="W93" s="73"/>
      <c r="X93" s="73"/>
    </row>
    <row r="94" spans="1:24" ht="18" customHeight="1" x14ac:dyDescent="0.3">
      <c r="A94" s="71"/>
      <c r="B94" s="71"/>
      <c r="C94" s="71"/>
      <c r="D94" s="71"/>
      <c r="E94" s="71"/>
      <c r="F94" s="2"/>
      <c r="G94" s="71"/>
      <c r="H94" s="71"/>
      <c r="I94" s="71"/>
      <c r="J94" s="71"/>
      <c r="K94" s="71"/>
      <c r="L94" s="71"/>
      <c r="M94" s="71"/>
      <c r="N94" s="2"/>
      <c r="O94" s="68">
        <v>0</v>
      </c>
      <c r="P94" s="68"/>
      <c r="Q94" s="13"/>
      <c r="R94" s="72">
        <v>0</v>
      </c>
      <c r="S94" s="72"/>
      <c r="T94" s="72"/>
      <c r="U94" s="2"/>
      <c r="V94" s="73">
        <f t="shared" si="0"/>
        <v>0</v>
      </c>
      <c r="W94" s="73"/>
      <c r="X94" s="73"/>
    </row>
    <row r="95" spans="1:24" ht="18" customHeight="1" x14ac:dyDescent="0.3">
      <c r="A95" s="71"/>
      <c r="B95" s="71"/>
      <c r="C95" s="71"/>
      <c r="D95" s="71"/>
      <c r="E95" s="71"/>
      <c r="F95" s="2"/>
      <c r="G95" s="71"/>
      <c r="H95" s="71"/>
      <c r="I95" s="71"/>
      <c r="J95" s="71"/>
      <c r="K95" s="71"/>
      <c r="L95" s="71"/>
      <c r="M95" s="71"/>
      <c r="N95" s="2"/>
      <c r="O95" s="68">
        <v>0</v>
      </c>
      <c r="P95" s="68"/>
      <c r="Q95" s="13"/>
      <c r="R95" s="72">
        <v>0</v>
      </c>
      <c r="S95" s="72"/>
      <c r="T95" s="72"/>
      <c r="U95" s="2"/>
      <c r="V95" s="73">
        <f t="shared" si="0"/>
        <v>0</v>
      </c>
      <c r="W95" s="73"/>
      <c r="X95" s="73"/>
    </row>
    <row r="96" spans="1:24" ht="18" customHeight="1" x14ac:dyDescent="0.3">
      <c r="A96" s="71"/>
      <c r="B96" s="71"/>
      <c r="C96" s="71"/>
      <c r="D96" s="71"/>
      <c r="E96" s="71"/>
      <c r="F96" s="2"/>
      <c r="G96" s="71"/>
      <c r="H96" s="71"/>
      <c r="I96" s="71"/>
      <c r="J96" s="71"/>
      <c r="K96" s="71"/>
      <c r="L96" s="71"/>
      <c r="M96" s="71"/>
      <c r="N96" s="2"/>
      <c r="O96" s="68">
        <v>0</v>
      </c>
      <c r="P96" s="68"/>
      <c r="Q96" s="13"/>
      <c r="R96" s="72">
        <v>0</v>
      </c>
      <c r="S96" s="72"/>
      <c r="T96" s="72"/>
      <c r="U96" s="2"/>
      <c r="V96" s="73">
        <f t="shared" si="0"/>
        <v>0</v>
      </c>
      <c r="W96" s="73"/>
      <c r="X96" s="73"/>
    </row>
    <row r="97" spans="1:24" ht="18" customHeight="1" x14ac:dyDescent="0.3">
      <c r="A97" s="71"/>
      <c r="B97" s="71"/>
      <c r="C97" s="71"/>
      <c r="D97" s="71"/>
      <c r="E97" s="71"/>
      <c r="F97" s="2"/>
      <c r="G97" s="71"/>
      <c r="H97" s="71"/>
      <c r="I97" s="71"/>
      <c r="J97" s="71"/>
      <c r="K97" s="71"/>
      <c r="L97" s="71"/>
      <c r="M97" s="71"/>
      <c r="N97" s="2"/>
      <c r="O97" s="68">
        <v>0</v>
      </c>
      <c r="P97" s="68"/>
      <c r="Q97" s="13"/>
      <c r="R97" s="72">
        <v>0</v>
      </c>
      <c r="S97" s="72"/>
      <c r="T97" s="72"/>
      <c r="U97" s="2"/>
      <c r="V97" s="73">
        <f t="shared" si="0"/>
        <v>0</v>
      </c>
      <c r="W97" s="73"/>
      <c r="X97" s="73"/>
    </row>
    <row r="98" spans="1:24" ht="18" customHeight="1" x14ac:dyDescent="0.3">
      <c r="A98" s="71"/>
      <c r="B98" s="71"/>
      <c r="C98" s="71"/>
      <c r="D98" s="71"/>
      <c r="E98" s="71"/>
      <c r="F98" s="2"/>
      <c r="G98" s="71"/>
      <c r="H98" s="71"/>
      <c r="I98" s="71"/>
      <c r="J98" s="71"/>
      <c r="K98" s="71"/>
      <c r="L98" s="71"/>
      <c r="M98" s="71"/>
      <c r="N98" s="2"/>
      <c r="O98" s="68">
        <v>0</v>
      </c>
      <c r="P98" s="68"/>
      <c r="Q98" s="13"/>
      <c r="R98" s="72">
        <v>0</v>
      </c>
      <c r="S98" s="72"/>
      <c r="T98" s="72"/>
      <c r="U98" s="2"/>
      <c r="V98" s="73">
        <f t="shared" si="0"/>
        <v>0</v>
      </c>
      <c r="W98" s="73"/>
      <c r="X98" s="73"/>
    </row>
    <row r="99" spans="1:24" ht="18" customHeight="1" x14ac:dyDescent="0.3">
      <c r="A99" s="71"/>
      <c r="B99" s="71"/>
      <c r="C99" s="71"/>
      <c r="D99" s="71"/>
      <c r="E99" s="71"/>
      <c r="F99" s="2"/>
      <c r="G99" s="71"/>
      <c r="H99" s="71"/>
      <c r="I99" s="71"/>
      <c r="J99" s="71"/>
      <c r="K99" s="71"/>
      <c r="L99" s="71"/>
      <c r="M99" s="71"/>
      <c r="N99" s="2"/>
      <c r="O99" s="68">
        <v>0</v>
      </c>
      <c r="P99" s="68"/>
      <c r="Q99" s="13"/>
      <c r="R99" s="72">
        <v>0</v>
      </c>
      <c r="S99" s="72"/>
      <c r="T99" s="72"/>
      <c r="U99" s="2"/>
      <c r="V99" s="73">
        <f t="shared" si="0"/>
        <v>0</v>
      </c>
      <c r="W99" s="73"/>
      <c r="X99" s="73"/>
    </row>
    <row r="100" spans="1:24" ht="18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3"/>
      <c r="L100" s="2"/>
      <c r="M100" s="11"/>
      <c r="N100" s="2"/>
      <c r="O100" s="4"/>
      <c r="P100" s="2"/>
      <c r="Q100" s="13"/>
      <c r="R100" s="2"/>
      <c r="S100" s="2"/>
      <c r="T100" s="2"/>
      <c r="U100" s="4" t="s">
        <v>82</v>
      </c>
      <c r="V100" s="78">
        <f>SUM(V92:X99)</f>
        <v>0</v>
      </c>
      <c r="W100" s="79"/>
      <c r="X100" s="79"/>
    </row>
    <row r="101" spans="1:24" ht="6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3"/>
      <c r="L101" s="2"/>
      <c r="M101" s="11"/>
      <c r="N101" s="2"/>
      <c r="O101" s="4"/>
      <c r="P101" s="2"/>
      <c r="Q101" s="13"/>
      <c r="R101" s="2"/>
      <c r="S101" s="2"/>
      <c r="T101" s="2"/>
      <c r="U101" s="4"/>
      <c r="V101" s="13"/>
      <c r="W101" s="13"/>
      <c r="X101" s="13"/>
    </row>
    <row r="102" spans="1:24" ht="18" customHeight="1" x14ac:dyDescent="0.3">
      <c r="A102" s="12" t="s">
        <v>4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13"/>
      <c r="R102" s="2"/>
      <c r="S102" s="2"/>
      <c r="T102" s="2"/>
      <c r="U102" s="2"/>
      <c r="V102" s="2"/>
      <c r="W102" s="2"/>
      <c r="X102" s="2"/>
    </row>
    <row r="103" spans="1:24" ht="18" customHeight="1" x14ac:dyDescent="0.3">
      <c r="A103" s="2" t="s">
        <v>7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 t="s">
        <v>9</v>
      </c>
      <c r="P103" s="2"/>
      <c r="Q103" s="6"/>
      <c r="R103" s="2" t="s">
        <v>14</v>
      </c>
      <c r="S103" s="2"/>
      <c r="T103" s="2"/>
      <c r="U103" s="2"/>
      <c r="V103" s="80" t="s">
        <v>13</v>
      </c>
      <c r="W103" s="80"/>
      <c r="X103" s="80"/>
    </row>
    <row r="104" spans="1:24" ht="18" customHeight="1" x14ac:dyDescent="0.3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2"/>
      <c r="O104" s="68">
        <v>0</v>
      </c>
      <c r="P104" s="68"/>
      <c r="Q104" s="13"/>
      <c r="R104" s="72">
        <v>0</v>
      </c>
      <c r="S104" s="72"/>
      <c r="T104" s="72"/>
      <c r="U104" s="2"/>
      <c r="V104" s="73">
        <f>O104*R104</f>
        <v>0</v>
      </c>
      <c r="W104" s="73"/>
      <c r="X104" s="73"/>
    </row>
    <row r="105" spans="1:24" ht="18" customHeight="1" x14ac:dyDescent="0.3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2"/>
      <c r="O105" s="68">
        <v>0</v>
      </c>
      <c r="P105" s="68"/>
      <c r="Q105" s="13"/>
      <c r="R105" s="72">
        <v>0</v>
      </c>
      <c r="S105" s="72"/>
      <c r="T105" s="72"/>
      <c r="U105" s="2"/>
      <c r="V105" s="73">
        <f>O105*R105</f>
        <v>0</v>
      </c>
      <c r="W105" s="73"/>
      <c r="X105" s="73"/>
    </row>
    <row r="106" spans="1:24" ht="18" customHeight="1" x14ac:dyDescent="0.3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2"/>
      <c r="O106" s="68">
        <v>0</v>
      </c>
      <c r="P106" s="68"/>
      <c r="Q106" s="13"/>
      <c r="R106" s="72">
        <v>0</v>
      </c>
      <c r="S106" s="72"/>
      <c r="T106" s="72"/>
      <c r="U106" s="2"/>
      <c r="V106" s="73">
        <f t="shared" ref="V106:V111" si="1">O106*R106</f>
        <v>0</v>
      </c>
      <c r="W106" s="73"/>
      <c r="X106" s="73"/>
    </row>
    <row r="107" spans="1:24" ht="18" customHeight="1" x14ac:dyDescent="0.3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2"/>
      <c r="O107" s="68">
        <v>0</v>
      </c>
      <c r="P107" s="68"/>
      <c r="Q107" s="13"/>
      <c r="R107" s="72">
        <v>0</v>
      </c>
      <c r="S107" s="72"/>
      <c r="T107" s="72"/>
      <c r="U107" s="2"/>
      <c r="V107" s="73">
        <f t="shared" si="1"/>
        <v>0</v>
      </c>
      <c r="W107" s="73"/>
      <c r="X107" s="73"/>
    </row>
    <row r="108" spans="1:24" ht="18" customHeight="1" x14ac:dyDescent="0.3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2"/>
      <c r="O108" s="68">
        <v>0</v>
      </c>
      <c r="P108" s="68"/>
      <c r="Q108" s="13"/>
      <c r="R108" s="72">
        <v>0</v>
      </c>
      <c r="S108" s="72"/>
      <c r="T108" s="72"/>
      <c r="U108" s="2"/>
      <c r="V108" s="73">
        <f t="shared" si="1"/>
        <v>0</v>
      </c>
      <c r="W108" s="73"/>
      <c r="X108" s="73"/>
    </row>
    <row r="109" spans="1:24" ht="18" customHeight="1" x14ac:dyDescent="0.3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2"/>
      <c r="O109" s="68">
        <v>0</v>
      </c>
      <c r="P109" s="68"/>
      <c r="Q109" s="13"/>
      <c r="R109" s="72">
        <v>0</v>
      </c>
      <c r="S109" s="72"/>
      <c r="T109" s="72"/>
      <c r="U109" s="2"/>
      <c r="V109" s="73">
        <f t="shared" si="1"/>
        <v>0</v>
      </c>
      <c r="W109" s="73"/>
      <c r="X109" s="73"/>
    </row>
    <row r="110" spans="1:24" ht="18" customHeight="1" x14ac:dyDescent="0.3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2"/>
      <c r="O110" s="68">
        <v>0</v>
      </c>
      <c r="P110" s="68"/>
      <c r="Q110" s="13"/>
      <c r="R110" s="72">
        <v>0</v>
      </c>
      <c r="S110" s="72"/>
      <c r="T110" s="72"/>
      <c r="U110" s="2"/>
      <c r="V110" s="73">
        <f t="shared" si="1"/>
        <v>0</v>
      </c>
      <c r="W110" s="73"/>
      <c r="X110" s="73"/>
    </row>
    <row r="111" spans="1:24" ht="18" customHeight="1" x14ac:dyDescent="0.3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2"/>
      <c r="O111" s="68">
        <v>0</v>
      </c>
      <c r="P111" s="68"/>
      <c r="Q111" s="13"/>
      <c r="R111" s="72">
        <v>0</v>
      </c>
      <c r="S111" s="72"/>
      <c r="T111" s="72"/>
      <c r="U111" s="2"/>
      <c r="V111" s="73">
        <f t="shared" si="1"/>
        <v>0</v>
      </c>
      <c r="W111" s="73"/>
      <c r="X111" s="73"/>
    </row>
    <row r="112" spans="1:24" ht="18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3"/>
      <c r="L112" s="2"/>
      <c r="M112" s="3"/>
      <c r="N112" s="2"/>
      <c r="O112" s="4"/>
      <c r="P112" s="2"/>
      <c r="Q112" s="13"/>
      <c r="R112" s="13"/>
      <c r="S112" s="13"/>
      <c r="T112" s="13"/>
      <c r="U112" s="4" t="s">
        <v>28</v>
      </c>
      <c r="V112" s="78">
        <f>SUM(V104:X111)</f>
        <v>0</v>
      </c>
      <c r="W112" s="79"/>
      <c r="X112" s="79"/>
    </row>
    <row r="113" spans="1:24" ht="18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13"/>
      <c r="R113" s="13"/>
      <c r="S113" s="13"/>
      <c r="T113" s="13"/>
      <c r="U113" s="2"/>
      <c r="V113" s="2"/>
      <c r="W113" s="2"/>
      <c r="X113" s="2"/>
    </row>
    <row r="114" spans="1:24" ht="18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12"/>
      <c r="L114" s="2"/>
      <c r="M114" s="2"/>
      <c r="N114" s="2"/>
      <c r="O114" s="7"/>
      <c r="P114" s="2"/>
      <c r="Q114" s="13"/>
      <c r="R114" s="2"/>
      <c r="S114" s="2"/>
      <c r="T114" s="2"/>
      <c r="U114" s="21" t="s">
        <v>51</v>
      </c>
      <c r="V114" s="76">
        <f>V112+V100+V88+V70+V53+V44</f>
        <v>0</v>
      </c>
      <c r="W114" s="77"/>
      <c r="X114" s="77"/>
    </row>
    <row r="115" spans="1:24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12"/>
      <c r="L115" s="2"/>
      <c r="M115" s="2"/>
      <c r="N115" s="2"/>
      <c r="O115" s="2"/>
      <c r="P115" s="2"/>
      <c r="Q115" s="13"/>
      <c r="R115" s="2"/>
      <c r="S115" s="2"/>
      <c r="T115" s="2"/>
      <c r="U115" s="2"/>
      <c r="V115" s="2"/>
      <c r="W115" s="2"/>
      <c r="X115" s="2"/>
    </row>
    <row r="116" spans="1:24" ht="21" x14ac:dyDescent="0.4">
      <c r="A116" s="88" t="s">
        <v>39</v>
      </c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</row>
    <row r="117" spans="1:24" ht="6" customHeight="1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2"/>
      <c r="S117" s="2"/>
      <c r="T117" s="2"/>
      <c r="U117" s="2"/>
      <c r="V117" s="2"/>
      <c r="W117" s="2"/>
      <c r="X117" s="2"/>
    </row>
    <row r="118" spans="1:24" ht="18" customHeight="1" x14ac:dyDescent="0.3">
      <c r="A118" s="17" t="s">
        <v>49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8" customHeight="1" x14ac:dyDescent="0.3">
      <c r="A119" s="64" t="s">
        <v>40</v>
      </c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</row>
    <row r="120" spans="1:24" ht="18" customHeight="1" x14ac:dyDescent="0.3">
      <c r="A120" s="68">
        <v>0</v>
      </c>
      <c r="B120" s="68"/>
      <c r="C120" s="68"/>
      <c r="D120" s="68"/>
      <c r="E120" s="68"/>
      <c r="F120" s="68"/>
      <c r="G120" s="68"/>
      <c r="H120" s="13"/>
      <c r="I120" s="6" t="s">
        <v>17</v>
      </c>
      <c r="J120" s="13"/>
      <c r="K120" s="72">
        <v>0</v>
      </c>
      <c r="L120" s="72"/>
      <c r="M120" s="72"/>
      <c r="N120" s="72"/>
      <c r="O120" s="72"/>
      <c r="P120" s="13"/>
      <c r="Q120" s="22" t="s">
        <v>24</v>
      </c>
      <c r="R120" s="13"/>
      <c r="S120" s="73">
        <f>A120*K120</f>
        <v>0</v>
      </c>
      <c r="T120" s="73"/>
      <c r="U120" s="73"/>
      <c r="V120" s="73"/>
      <c r="W120" s="73"/>
      <c r="X120" s="73"/>
    </row>
    <row r="121" spans="1:24" ht="18" customHeight="1" x14ac:dyDescent="0.3">
      <c r="A121" s="87" t="s">
        <v>52</v>
      </c>
      <c r="B121" s="87"/>
      <c r="C121" s="87"/>
      <c r="D121" s="87"/>
      <c r="E121" s="87"/>
      <c r="F121" s="87"/>
      <c r="G121" s="87"/>
      <c r="H121" s="2"/>
      <c r="I121" s="2"/>
      <c r="J121" s="2"/>
      <c r="K121" s="87" t="s">
        <v>53</v>
      </c>
      <c r="L121" s="87"/>
      <c r="M121" s="87"/>
      <c r="N121" s="87"/>
      <c r="O121" s="87"/>
      <c r="P121" s="2"/>
      <c r="Q121" s="2"/>
      <c r="R121" s="2"/>
      <c r="S121" s="87" t="s">
        <v>54</v>
      </c>
      <c r="T121" s="87"/>
      <c r="U121" s="87"/>
      <c r="V121" s="87"/>
      <c r="W121" s="87"/>
      <c r="X121" s="87"/>
    </row>
    <row r="122" spans="1:24" ht="6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8" customHeight="1" x14ac:dyDescent="0.3">
      <c r="A123" s="64" t="s">
        <v>48</v>
      </c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</row>
    <row r="124" spans="1:24" ht="18" customHeight="1" x14ac:dyDescent="0.3">
      <c r="A124" s="2" t="s">
        <v>23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3"/>
      <c r="N124" s="2"/>
      <c r="O124" s="4"/>
      <c r="P124" s="2"/>
      <c r="Q124" s="20"/>
      <c r="R124" s="2"/>
      <c r="S124" s="2"/>
      <c r="T124" s="4" t="s">
        <v>71</v>
      </c>
      <c r="U124" s="2"/>
      <c r="V124" s="2"/>
      <c r="W124" s="2"/>
      <c r="X124" s="4" t="s">
        <v>16</v>
      </c>
    </row>
    <row r="125" spans="1:24" ht="18" customHeight="1" x14ac:dyDescent="0.3">
      <c r="A125" s="71"/>
      <c r="B125" s="71"/>
      <c r="C125" s="71"/>
      <c r="D125" s="71"/>
      <c r="E125" s="71"/>
      <c r="F125" s="5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13"/>
      <c r="R125" s="72">
        <v>0</v>
      </c>
      <c r="S125" s="72"/>
      <c r="T125" s="72"/>
      <c r="U125" s="2"/>
      <c r="V125" s="73">
        <f>R125</f>
        <v>0</v>
      </c>
      <c r="W125" s="73"/>
      <c r="X125" s="73"/>
    </row>
    <row r="126" spans="1:24" ht="18" customHeight="1" x14ac:dyDescent="0.3">
      <c r="A126" s="70"/>
      <c r="B126" s="70"/>
      <c r="C126" s="70"/>
      <c r="D126" s="70"/>
      <c r="E126" s="70"/>
      <c r="F126" s="52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13"/>
      <c r="R126" s="72">
        <v>0</v>
      </c>
      <c r="S126" s="72"/>
      <c r="T126" s="72"/>
      <c r="U126" s="2"/>
      <c r="V126" s="73">
        <f>V125+R126</f>
        <v>0</v>
      </c>
      <c r="W126" s="74"/>
      <c r="X126" s="74"/>
    </row>
    <row r="127" spans="1:24" ht="18" customHeight="1" x14ac:dyDescent="0.3">
      <c r="A127" s="29"/>
      <c r="B127" s="29"/>
      <c r="C127" s="29"/>
      <c r="D127" s="29"/>
      <c r="E127" s="29"/>
      <c r="F127" s="52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13"/>
      <c r="R127" s="75">
        <v>0</v>
      </c>
      <c r="S127" s="75"/>
      <c r="T127" s="75"/>
      <c r="U127" s="2"/>
      <c r="V127" s="73">
        <f t="shared" ref="V127:V137" si="2">V126+R127</f>
        <v>0</v>
      </c>
      <c r="W127" s="74"/>
      <c r="X127" s="74"/>
    </row>
    <row r="128" spans="1:24" ht="18" customHeight="1" x14ac:dyDescent="0.3">
      <c r="A128" s="71"/>
      <c r="B128" s="71"/>
      <c r="C128" s="71"/>
      <c r="D128" s="71"/>
      <c r="E128" s="71"/>
      <c r="F128" s="52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13"/>
      <c r="R128" s="72">
        <v>0</v>
      </c>
      <c r="S128" s="72"/>
      <c r="T128" s="72"/>
      <c r="U128" s="2"/>
      <c r="V128" s="73">
        <f t="shared" si="2"/>
        <v>0</v>
      </c>
      <c r="W128" s="74"/>
      <c r="X128" s="74"/>
    </row>
    <row r="129" spans="1:24" ht="18" customHeight="1" x14ac:dyDescent="0.3">
      <c r="A129" s="50"/>
      <c r="B129" s="50"/>
      <c r="C129" s="50"/>
      <c r="D129" s="50"/>
      <c r="E129" s="50"/>
      <c r="F129" s="52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13"/>
      <c r="R129" s="72">
        <v>0</v>
      </c>
      <c r="S129" s="72"/>
      <c r="T129" s="72"/>
      <c r="U129" s="2"/>
      <c r="V129" s="73">
        <f t="shared" si="2"/>
        <v>0</v>
      </c>
      <c r="W129" s="74"/>
      <c r="X129" s="74"/>
    </row>
    <row r="130" spans="1:24" ht="18" customHeight="1" x14ac:dyDescent="0.3">
      <c r="A130" s="50"/>
      <c r="B130" s="50"/>
      <c r="C130" s="50"/>
      <c r="D130" s="50"/>
      <c r="E130" s="50"/>
      <c r="F130" s="52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13"/>
      <c r="R130" s="72">
        <v>0</v>
      </c>
      <c r="S130" s="72"/>
      <c r="T130" s="72"/>
      <c r="U130" s="2"/>
      <c r="V130" s="73">
        <f t="shared" si="2"/>
        <v>0</v>
      </c>
      <c r="W130" s="74"/>
      <c r="X130" s="74"/>
    </row>
    <row r="131" spans="1:24" ht="18" customHeight="1" x14ac:dyDescent="0.3">
      <c r="A131" s="50"/>
      <c r="B131" s="50"/>
      <c r="C131" s="50"/>
      <c r="D131" s="50"/>
      <c r="E131" s="50"/>
      <c r="F131" s="52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13"/>
      <c r="R131" s="72">
        <v>0</v>
      </c>
      <c r="S131" s="72"/>
      <c r="T131" s="72"/>
      <c r="U131" s="2"/>
      <c r="V131" s="73">
        <f t="shared" si="2"/>
        <v>0</v>
      </c>
      <c r="W131" s="74"/>
      <c r="X131" s="74"/>
    </row>
    <row r="132" spans="1:24" ht="18" customHeight="1" x14ac:dyDescent="0.3">
      <c r="A132" s="50"/>
      <c r="B132" s="50"/>
      <c r="C132" s="50"/>
      <c r="D132" s="50"/>
      <c r="E132" s="50"/>
      <c r="F132" s="52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13"/>
      <c r="R132" s="72">
        <v>0</v>
      </c>
      <c r="S132" s="72"/>
      <c r="T132" s="72"/>
      <c r="U132" s="2"/>
      <c r="V132" s="73">
        <f t="shared" si="2"/>
        <v>0</v>
      </c>
      <c r="W132" s="74"/>
      <c r="X132" s="74"/>
    </row>
    <row r="133" spans="1:24" ht="18" customHeight="1" x14ac:dyDescent="0.3">
      <c r="A133" s="50"/>
      <c r="B133" s="50"/>
      <c r="C133" s="50"/>
      <c r="D133" s="50"/>
      <c r="E133" s="50"/>
      <c r="F133" s="52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13"/>
      <c r="R133" s="72">
        <v>0</v>
      </c>
      <c r="S133" s="72"/>
      <c r="T133" s="72"/>
      <c r="U133" s="2"/>
      <c r="V133" s="73">
        <f t="shared" si="2"/>
        <v>0</v>
      </c>
      <c r="W133" s="74"/>
      <c r="X133" s="74"/>
    </row>
    <row r="134" spans="1:24" ht="18" customHeight="1" x14ac:dyDescent="0.3">
      <c r="A134" s="50"/>
      <c r="B134" s="50"/>
      <c r="C134" s="50"/>
      <c r="D134" s="50"/>
      <c r="E134" s="50"/>
      <c r="F134" s="52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13"/>
      <c r="R134" s="72">
        <v>0</v>
      </c>
      <c r="S134" s="72"/>
      <c r="T134" s="72"/>
      <c r="U134" s="2"/>
      <c r="V134" s="73">
        <f t="shared" si="2"/>
        <v>0</v>
      </c>
      <c r="W134" s="74"/>
      <c r="X134" s="74"/>
    </row>
    <row r="135" spans="1:24" ht="18" customHeight="1" x14ac:dyDescent="0.3">
      <c r="A135" s="50"/>
      <c r="B135" s="50"/>
      <c r="C135" s="50"/>
      <c r="D135" s="50"/>
      <c r="E135" s="50"/>
      <c r="F135" s="52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13"/>
      <c r="R135" s="72">
        <v>0</v>
      </c>
      <c r="S135" s="72"/>
      <c r="T135" s="72"/>
      <c r="U135" s="2"/>
      <c r="V135" s="73">
        <f t="shared" si="2"/>
        <v>0</v>
      </c>
      <c r="W135" s="74"/>
      <c r="X135" s="74"/>
    </row>
    <row r="136" spans="1:24" ht="18" customHeight="1" x14ac:dyDescent="0.3">
      <c r="A136" s="50"/>
      <c r="B136" s="50"/>
      <c r="C136" s="50"/>
      <c r="D136" s="50"/>
      <c r="E136" s="50"/>
      <c r="F136" s="52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13"/>
      <c r="R136" s="72">
        <v>0</v>
      </c>
      <c r="S136" s="72"/>
      <c r="T136" s="72"/>
      <c r="U136" s="2"/>
      <c r="V136" s="73">
        <f t="shared" si="2"/>
        <v>0</v>
      </c>
      <c r="W136" s="74"/>
      <c r="X136" s="74"/>
    </row>
    <row r="137" spans="1:24" ht="18" customHeight="1" x14ac:dyDescent="0.3">
      <c r="A137" s="70"/>
      <c r="B137" s="70"/>
      <c r="C137" s="70"/>
      <c r="D137" s="70"/>
      <c r="E137" s="70"/>
      <c r="F137" s="52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13"/>
      <c r="R137" s="72">
        <v>0</v>
      </c>
      <c r="S137" s="72"/>
      <c r="T137" s="72"/>
      <c r="U137" s="2"/>
      <c r="V137" s="73">
        <f t="shared" si="2"/>
        <v>0</v>
      </c>
      <c r="W137" s="74"/>
      <c r="X137" s="74"/>
    </row>
    <row r="138" spans="1:24" ht="9.9" customHeight="1" x14ac:dyDescent="0.3">
      <c r="A138" s="18"/>
      <c r="B138" s="18"/>
      <c r="C138" s="18"/>
      <c r="D138" s="18"/>
      <c r="E138" s="18"/>
      <c r="F138" s="13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3"/>
      <c r="R138" s="6"/>
      <c r="S138" s="6"/>
      <c r="T138" s="6"/>
      <c r="U138" s="2"/>
      <c r="V138" s="6"/>
      <c r="W138" s="6"/>
      <c r="X138" s="6"/>
    </row>
    <row r="139" spans="1:24" ht="6" customHeight="1" x14ac:dyDescent="0.3">
      <c r="A139" s="13"/>
      <c r="B139" s="13"/>
      <c r="C139" s="13"/>
      <c r="D139" s="13"/>
      <c r="E139" s="1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8" customHeight="1" x14ac:dyDescent="0.3">
      <c r="A140" s="64" t="s">
        <v>78</v>
      </c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</row>
    <row r="141" spans="1:24" ht="18" customHeight="1" x14ac:dyDescent="0.3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25"/>
      <c r="N141" s="25"/>
      <c r="O141" s="25"/>
      <c r="P141" s="25"/>
      <c r="Q141" s="13"/>
      <c r="R141" s="72">
        <v>0</v>
      </c>
      <c r="S141" s="72"/>
      <c r="T141" s="72"/>
      <c r="U141" s="2"/>
      <c r="V141" s="73">
        <f>R141</f>
        <v>0</v>
      </c>
      <c r="W141" s="73"/>
      <c r="X141" s="73"/>
    </row>
    <row r="142" spans="1:24" ht="18" customHeight="1" x14ac:dyDescent="0.3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25"/>
      <c r="N142" s="25"/>
      <c r="O142" s="25"/>
      <c r="P142" s="25"/>
      <c r="Q142" s="13"/>
      <c r="R142" s="56"/>
      <c r="S142" s="56"/>
      <c r="T142" s="56"/>
      <c r="U142" s="2"/>
      <c r="V142" s="57"/>
      <c r="W142" s="57"/>
      <c r="X142" s="57"/>
    </row>
    <row r="143" spans="1:24" ht="18" customHeight="1" x14ac:dyDescent="0.3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</row>
    <row r="144" spans="1:24" ht="18" customHeight="1" x14ac:dyDescent="0.3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25"/>
      <c r="N144" s="25"/>
      <c r="O144" s="25"/>
      <c r="P144" s="25"/>
      <c r="Q144" s="13"/>
      <c r="R144" s="66"/>
      <c r="S144" s="66"/>
      <c r="T144" s="66"/>
      <c r="U144" s="2"/>
      <c r="V144" s="66"/>
      <c r="W144" s="66"/>
      <c r="X144" s="66"/>
    </row>
    <row r="145" spans="1:24" ht="18" customHeight="1" x14ac:dyDescent="0.3">
      <c r="A145" s="18"/>
      <c r="B145" s="18"/>
      <c r="C145" s="18"/>
      <c r="D145" s="18"/>
      <c r="E145" s="18"/>
      <c r="F145" s="13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3"/>
      <c r="R145" s="6"/>
      <c r="S145" s="6"/>
      <c r="T145" s="6"/>
      <c r="U145" s="2"/>
      <c r="V145" s="6"/>
      <c r="W145" s="6"/>
      <c r="X145" s="6"/>
    </row>
    <row r="146" spans="1:24" ht="18.899999999999999" customHeight="1" x14ac:dyDescent="0.3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</row>
    <row r="147" spans="1:24" ht="18.899999999999999" customHeight="1" x14ac:dyDescent="0.3"/>
    <row r="148" spans="1:24" ht="8.1" customHeight="1" x14ac:dyDescent="0.3"/>
    <row r="149" spans="1:24" ht="20.100000000000001" customHeight="1" x14ac:dyDescent="0.3"/>
  </sheetData>
  <mergeCells count="237">
    <mergeCell ref="R94:T94"/>
    <mergeCell ref="V94:X94"/>
    <mergeCell ref="V51:X51"/>
    <mergeCell ref="A31:X32"/>
    <mergeCell ref="T19:X19"/>
    <mergeCell ref="V80:X80"/>
    <mergeCell ref="V85:X85"/>
    <mergeCell ref="V81:X81"/>
    <mergeCell ref="V82:X82"/>
    <mergeCell ref="V83:X83"/>
    <mergeCell ref="V84:X84"/>
    <mergeCell ref="L43:T43"/>
    <mergeCell ref="V43:X43"/>
    <mergeCell ref="K63:T63"/>
    <mergeCell ref="K62:T62"/>
    <mergeCell ref="K64:T64"/>
    <mergeCell ref="K65:T65"/>
    <mergeCell ref="V64:X64"/>
    <mergeCell ref="V61:X61"/>
    <mergeCell ref="N25:R25"/>
    <mergeCell ref="A3:X3"/>
    <mergeCell ref="V129:X129"/>
    <mergeCell ref="V134:X134"/>
    <mergeCell ref="V135:X135"/>
    <mergeCell ref="V136:X136"/>
    <mergeCell ref="R129:T129"/>
    <mergeCell ref="R134:T134"/>
    <mergeCell ref="R135:T135"/>
    <mergeCell ref="R136:T136"/>
    <mergeCell ref="R130:T130"/>
    <mergeCell ref="R131:T131"/>
    <mergeCell ref="R132:T132"/>
    <mergeCell ref="R133:T133"/>
    <mergeCell ref="V130:X130"/>
    <mergeCell ref="V131:X131"/>
    <mergeCell ref="V132:X132"/>
    <mergeCell ref="V133:X133"/>
    <mergeCell ref="K58:T58"/>
    <mergeCell ref="K60:T60"/>
    <mergeCell ref="K61:T61"/>
    <mergeCell ref="T17:X17"/>
    <mergeCell ref="N26:R26"/>
    <mergeCell ref="K69:T69"/>
    <mergeCell ref="V96:X96"/>
    <mergeCell ref="T15:X15"/>
    <mergeCell ref="A121:G121"/>
    <mergeCell ref="K121:O121"/>
    <mergeCell ref="S121:X121"/>
    <mergeCell ref="A140:X140"/>
    <mergeCell ref="R141:T141"/>
    <mergeCell ref="V141:X141"/>
    <mergeCell ref="A141:L141"/>
    <mergeCell ref="A116:X116"/>
    <mergeCell ref="A97:E97"/>
    <mergeCell ref="N22:R22"/>
    <mergeCell ref="T22:X22"/>
    <mergeCell ref="N27:R27"/>
    <mergeCell ref="G97:M97"/>
    <mergeCell ref="V107:X107"/>
    <mergeCell ref="A108:M108"/>
    <mergeCell ref="O108:P108"/>
    <mergeCell ref="R108:T108"/>
    <mergeCell ref="V108:X108"/>
    <mergeCell ref="A110:M110"/>
    <mergeCell ref="O110:P110"/>
    <mergeCell ref="V100:X100"/>
    <mergeCell ref="O97:P97"/>
    <mergeCell ref="R92:T92"/>
    <mergeCell ref="A99:E99"/>
    <mergeCell ref="G99:M99"/>
    <mergeCell ref="O99:P99"/>
    <mergeCell ref="R99:T99"/>
    <mergeCell ref="V91:X91"/>
    <mergeCell ref="V70:X70"/>
    <mergeCell ref="A78:H78"/>
    <mergeCell ref="J78:T78"/>
    <mergeCell ref="V78:X78"/>
    <mergeCell ref="A73:X73"/>
    <mergeCell ref="A87:H87"/>
    <mergeCell ref="J87:T87"/>
    <mergeCell ref="V87:X87"/>
    <mergeCell ref="V88:X88"/>
    <mergeCell ref="R97:T97"/>
    <mergeCell ref="V97:X97"/>
    <mergeCell ref="A92:E92"/>
    <mergeCell ref="G92:M92"/>
    <mergeCell ref="O92:P92"/>
    <mergeCell ref="A98:E98"/>
    <mergeCell ref="G98:M98"/>
    <mergeCell ref="V92:X92"/>
    <mergeCell ref="O95:P95"/>
    <mergeCell ref="R95:T95"/>
    <mergeCell ref="A104:M104"/>
    <mergeCell ref="O104:P104"/>
    <mergeCell ref="R104:T104"/>
    <mergeCell ref="V104:X104"/>
    <mergeCell ref="A93:E93"/>
    <mergeCell ref="G93:M93"/>
    <mergeCell ref="O93:P93"/>
    <mergeCell ref="R93:T93"/>
    <mergeCell ref="V93:X93"/>
    <mergeCell ref="A94:E94"/>
    <mergeCell ref="G94:M94"/>
    <mergeCell ref="O94:P94"/>
    <mergeCell ref="O98:P98"/>
    <mergeCell ref="R98:T98"/>
    <mergeCell ref="A96:E96"/>
    <mergeCell ref="G96:M96"/>
    <mergeCell ref="O96:P96"/>
    <mergeCell ref="R96:T96"/>
    <mergeCell ref="A95:E95"/>
    <mergeCell ref="G95:M95"/>
    <mergeCell ref="V95:X95"/>
    <mergeCell ref="V103:X103"/>
    <mergeCell ref="V99:X99"/>
    <mergeCell ref="V98:X98"/>
    <mergeCell ref="A4:X4"/>
    <mergeCell ref="H15:L15"/>
    <mergeCell ref="C22:G22"/>
    <mergeCell ref="V41:X41"/>
    <mergeCell ref="V48:X48"/>
    <mergeCell ref="V57:X57"/>
    <mergeCell ref="E6:O6"/>
    <mergeCell ref="T6:X6"/>
    <mergeCell ref="H16:L16"/>
    <mergeCell ref="H17:L17"/>
    <mergeCell ref="H18:L18"/>
    <mergeCell ref="A37:X37"/>
    <mergeCell ref="H21:L21"/>
    <mergeCell ref="T18:X18"/>
    <mergeCell ref="H22:L22"/>
    <mergeCell ref="H19:L19"/>
    <mergeCell ref="H20:L20"/>
    <mergeCell ref="A42:J42"/>
    <mergeCell ref="L42:T42"/>
    <mergeCell ref="V42:X42"/>
    <mergeCell ref="N28:R28"/>
    <mergeCell ref="A51:H51"/>
    <mergeCell ref="J51:T51"/>
    <mergeCell ref="T16:X16"/>
    <mergeCell ref="A34:X35"/>
    <mergeCell ref="A52:H52"/>
    <mergeCell ref="J52:T52"/>
    <mergeCell ref="V52:X52"/>
    <mergeCell ref="V44:X44"/>
    <mergeCell ref="A49:H49"/>
    <mergeCell ref="J49:T49"/>
    <mergeCell ref="V49:X49"/>
    <mergeCell ref="A50:H50"/>
    <mergeCell ref="J50:T50"/>
    <mergeCell ref="V50:X50"/>
    <mergeCell ref="A43:J43"/>
    <mergeCell ref="V59:X59"/>
    <mergeCell ref="V60:X60"/>
    <mergeCell ref="V53:X53"/>
    <mergeCell ref="V58:X58"/>
    <mergeCell ref="A86:H86"/>
    <mergeCell ref="J86:T86"/>
    <mergeCell ref="V86:X86"/>
    <mergeCell ref="V67:X67"/>
    <mergeCell ref="V69:X69"/>
    <mergeCell ref="V68:X68"/>
    <mergeCell ref="A79:H79"/>
    <mergeCell ref="J79:T79"/>
    <mergeCell ref="V79:X79"/>
    <mergeCell ref="V77:X77"/>
    <mergeCell ref="V62:X62"/>
    <mergeCell ref="V63:X63"/>
    <mergeCell ref="V66:X66"/>
    <mergeCell ref="V65:X65"/>
    <mergeCell ref="C67:I67"/>
    <mergeCell ref="C68:I68"/>
    <mergeCell ref="C69:I69"/>
    <mergeCell ref="K66:T66"/>
    <mergeCell ref="K67:T67"/>
    <mergeCell ref="K68:T68"/>
    <mergeCell ref="V105:X105"/>
    <mergeCell ref="A106:M106"/>
    <mergeCell ref="O106:P106"/>
    <mergeCell ref="R106:T106"/>
    <mergeCell ref="V106:X106"/>
    <mergeCell ref="A107:M107"/>
    <mergeCell ref="O107:P107"/>
    <mergeCell ref="R107:T107"/>
    <mergeCell ref="V112:X112"/>
    <mergeCell ref="A109:M109"/>
    <mergeCell ref="O109:P109"/>
    <mergeCell ref="R109:T109"/>
    <mergeCell ref="V109:X109"/>
    <mergeCell ref="A105:M105"/>
    <mergeCell ref="O105:P105"/>
    <mergeCell ref="R105:T105"/>
    <mergeCell ref="V110:X110"/>
    <mergeCell ref="R110:T110"/>
    <mergeCell ref="R128:T128"/>
    <mergeCell ref="V128:X128"/>
    <mergeCell ref="R137:T137"/>
    <mergeCell ref="V137:X137"/>
    <mergeCell ref="R126:T126"/>
    <mergeCell ref="V127:X127"/>
    <mergeCell ref="R127:T127"/>
    <mergeCell ref="V114:X114"/>
    <mergeCell ref="A111:M111"/>
    <mergeCell ref="O111:P111"/>
    <mergeCell ref="R111:T111"/>
    <mergeCell ref="V111:X111"/>
    <mergeCell ref="A120:G120"/>
    <mergeCell ref="S120:X120"/>
    <mergeCell ref="A119:X119"/>
    <mergeCell ref="A128:E128"/>
    <mergeCell ref="G128:P128"/>
    <mergeCell ref="A123:X123"/>
    <mergeCell ref="K120:O120"/>
    <mergeCell ref="A9:X10"/>
    <mergeCell ref="A11:X13"/>
    <mergeCell ref="A143:X143"/>
    <mergeCell ref="A144:L144"/>
    <mergeCell ref="R144:T144"/>
    <mergeCell ref="V144:X144"/>
    <mergeCell ref="C58:I58"/>
    <mergeCell ref="C59:I59"/>
    <mergeCell ref="C60:I60"/>
    <mergeCell ref="C61:I61"/>
    <mergeCell ref="C62:I62"/>
    <mergeCell ref="C63:I63"/>
    <mergeCell ref="C64:I64"/>
    <mergeCell ref="C65:I65"/>
    <mergeCell ref="C66:I66"/>
    <mergeCell ref="A137:E137"/>
    <mergeCell ref="G137:P137"/>
    <mergeCell ref="A125:E125"/>
    <mergeCell ref="G125:P125"/>
    <mergeCell ref="R125:T125"/>
    <mergeCell ref="V125:X125"/>
    <mergeCell ref="A126:E126"/>
    <mergeCell ref="G126:P126"/>
    <mergeCell ref="V126:X126"/>
  </mergeCells>
  <printOptions horizontalCentered="1"/>
  <pageMargins left="0.7" right="0.7" top="0.5" bottom="0.5" header="0.3" footer="0.3"/>
  <pageSetup fitToHeight="4" orientation="portrait" r:id="rId1"/>
  <rowBreaks count="3" manualBreakCount="3">
    <brk id="36" max="23" man="1"/>
    <brk id="72" max="23" man="1"/>
    <brk id="115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52"/>
  <sheetViews>
    <sheetView view="pageBreakPreview" topLeftCell="A115" zoomScaleNormal="100" zoomScaleSheetLayoutView="100" workbookViewId="0">
      <selection activeCell="V6" sqref="V6"/>
    </sheetView>
  </sheetViews>
  <sheetFormatPr defaultRowHeight="14.4" x14ac:dyDescent="0.3"/>
  <cols>
    <col min="1" max="7" width="3.6640625" customWidth="1"/>
    <col min="8" max="8" width="5.44140625" customWidth="1"/>
    <col min="9" max="24" width="3.6640625" customWidth="1"/>
  </cols>
  <sheetData>
    <row r="1" spans="1:24" ht="18" customHeight="1" x14ac:dyDescent="0.35">
      <c r="A1" s="100" t="s">
        <v>76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</row>
    <row r="2" spans="1:24" ht="9" customHeigh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ht="18" customHeight="1" x14ac:dyDescent="0.3">
      <c r="A3" s="33" t="s">
        <v>18</v>
      </c>
      <c r="B3" s="31"/>
      <c r="C3" s="34"/>
      <c r="D3" s="35"/>
      <c r="E3" s="35"/>
      <c r="F3" s="36" t="s">
        <v>55</v>
      </c>
      <c r="G3" s="101"/>
      <c r="H3" s="101"/>
      <c r="I3" s="101"/>
      <c r="J3" s="101"/>
      <c r="K3" s="101"/>
      <c r="L3" s="35"/>
      <c r="M3" s="35"/>
      <c r="N3" s="35"/>
      <c r="O3" s="35"/>
      <c r="P3" s="35"/>
      <c r="Q3" s="35"/>
      <c r="R3" s="35"/>
      <c r="S3" s="35"/>
      <c r="T3" s="35"/>
      <c r="U3" s="36" t="s">
        <v>56</v>
      </c>
      <c r="V3" s="95"/>
      <c r="W3" s="95"/>
      <c r="X3" s="95"/>
    </row>
    <row r="4" spans="1:24" ht="15" customHeigh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</row>
    <row r="5" spans="1:24" ht="18" customHeight="1" x14ac:dyDescent="0.3">
      <c r="A5" s="37" t="s">
        <v>86</v>
      </c>
      <c r="B5" s="37"/>
      <c r="C5" s="37"/>
      <c r="D5" s="31"/>
      <c r="E5" s="31"/>
      <c r="F5" s="95"/>
      <c r="G5" s="95"/>
      <c r="H5" s="95"/>
      <c r="I5" s="94" t="s">
        <v>57</v>
      </c>
      <c r="J5" s="94"/>
      <c r="K5" s="95"/>
      <c r="L5" s="95"/>
      <c r="M5" s="95"/>
      <c r="N5" s="94" t="s">
        <v>57</v>
      </c>
      <c r="O5" s="94"/>
      <c r="P5" s="96">
        <v>49</v>
      </c>
      <c r="Q5" s="95"/>
      <c r="R5" s="95"/>
      <c r="S5" s="92" t="s">
        <v>24</v>
      </c>
      <c r="T5" s="92"/>
      <c r="U5" s="92"/>
      <c r="V5" s="93">
        <f>K5*P5*F5</f>
        <v>0</v>
      </c>
      <c r="W5" s="93"/>
      <c r="X5" s="93"/>
    </row>
    <row r="6" spans="1:24" ht="18" customHeight="1" x14ac:dyDescent="0.3">
      <c r="A6" s="37"/>
      <c r="B6" s="37"/>
      <c r="C6" s="37"/>
      <c r="D6" s="31"/>
      <c r="E6" s="31"/>
      <c r="F6" s="38"/>
      <c r="G6" s="39" t="s">
        <v>58</v>
      </c>
      <c r="H6" s="38"/>
      <c r="I6" s="31"/>
      <c r="J6" s="31"/>
      <c r="K6" s="38"/>
      <c r="L6" s="39" t="s">
        <v>75</v>
      </c>
      <c r="M6" s="38"/>
      <c r="N6" s="31"/>
      <c r="O6" s="31"/>
      <c r="P6" s="38"/>
      <c r="Q6" s="39" t="s">
        <v>59</v>
      </c>
      <c r="R6" s="38"/>
      <c r="S6" s="27"/>
      <c r="T6" s="31"/>
      <c r="U6" s="31"/>
      <c r="V6" s="40"/>
      <c r="W6" s="40"/>
      <c r="X6" s="40"/>
    </row>
    <row r="7" spans="1:24" ht="18" customHeight="1" x14ac:dyDescent="0.3">
      <c r="A7" s="37" t="s">
        <v>60</v>
      </c>
      <c r="B7" s="37"/>
      <c r="C7" s="37"/>
      <c r="D7" s="31"/>
      <c r="E7" s="31"/>
      <c r="F7" s="95"/>
      <c r="G7" s="95"/>
      <c r="H7" s="95"/>
      <c r="I7" s="94" t="s">
        <v>57</v>
      </c>
      <c r="J7" s="94"/>
      <c r="K7" s="95">
        <v>0</v>
      </c>
      <c r="L7" s="95"/>
      <c r="M7" s="95"/>
      <c r="N7" s="94" t="s">
        <v>57</v>
      </c>
      <c r="O7" s="94"/>
      <c r="P7" s="99">
        <v>2</v>
      </c>
      <c r="Q7" s="99"/>
      <c r="R7" s="99"/>
      <c r="S7" s="94" t="s">
        <v>73</v>
      </c>
      <c r="T7" s="94"/>
      <c r="U7" s="94"/>
      <c r="V7" s="93">
        <f>F7*K7*2*0.2</f>
        <v>0</v>
      </c>
      <c r="W7" s="93"/>
      <c r="X7" s="93"/>
    </row>
    <row r="8" spans="1:24" ht="18" customHeight="1" x14ac:dyDescent="0.3">
      <c r="A8" s="37"/>
      <c r="B8" s="37"/>
      <c r="C8" s="37"/>
      <c r="D8" s="31"/>
      <c r="E8" s="31"/>
      <c r="F8" s="103" t="s">
        <v>61</v>
      </c>
      <c r="G8" s="103"/>
      <c r="H8" s="103"/>
      <c r="I8" s="27"/>
      <c r="J8" s="31"/>
      <c r="K8" s="42"/>
      <c r="L8" s="42" t="s">
        <v>58</v>
      </c>
      <c r="M8" s="42"/>
      <c r="N8" s="42"/>
      <c r="O8" s="42"/>
      <c r="P8" s="53"/>
      <c r="Q8" s="53"/>
      <c r="R8" s="53"/>
      <c r="S8" s="27"/>
      <c r="T8" s="42"/>
      <c r="U8" s="31"/>
      <c r="V8" s="40"/>
      <c r="W8" s="40"/>
      <c r="X8" s="40"/>
    </row>
    <row r="9" spans="1:24" ht="18" customHeight="1" x14ac:dyDescent="0.3">
      <c r="A9" s="37" t="s">
        <v>62</v>
      </c>
      <c r="B9" s="37"/>
      <c r="C9" s="37"/>
      <c r="D9" s="31"/>
      <c r="E9" s="31"/>
      <c r="F9" s="95"/>
      <c r="G9" s="95"/>
      <c r="H9" s="95"/>
      <c r="I9" s="94" t="s">
        <v>57</v>
      </c>
      <c r="J9" s="94"/>
      <c r="K9" s="95">
        <v>0</v>
      </c>
      <c r="L9" s="95"/>
      <c r="M9" s="95"/>
      <c r="N9" s="94" t="s">
        <v>57</v>
      </c>
      <c r="O9" s="94"/>
      <c r="P9" s="95">
        <v>0</v>
      </c>
      <c r="Q9" s="95"/>
      <c r="R9" s="95"/>
      <c r="S9" s="94" t="s">
        <v>24</v>
      </c>
      <c r="T9" s="94"/>
      <c r="U9" s="94"/>
      <c r="V9" s="93">
        <f>K9*P9*F9</f>
        <v>0</v>
      </c>
      <c r="W9" s="93"/>
      <c r="X9" s="93"/>
    </row>
    <row r="10" spans="1:24" ht="18" customHeight="1" x14ac:dyDescent="0.3">
      <c r="A10" s="37"/>
      <c r="B10" s="37"/>
      <c r="C10" s="37"/>
      <c r="D10" s="31"/>
      <c r="E10" s="31"/>
      <c r="F10" s="102" t="s">
        <v>72</v>
      </c>
      <c r="G10" s="102"/>
      <c r="H10" s="102"/>
      <c r="I10" s="31"/>
      <c r="J10" s="31"/>
      <c r="K10" s="42"/>
      <c r="L10" s="42" t="s">
        <v>63</v>
      </c>
      <c r="M10" s="42"/>
      <c r="N10" s="42"/>
      <c r="O10" s="42"/>
      <c r="P10" s="42"/>
      <c r="Q10" s="42" t="s">
        <v>64</v>
      </c>
      <c r="R10" s="42"/>
      <c r="S10" s="27"/>
      <c r="T10" s="31"/>
      <c r="U10" s="31"/>
      <c r="V10" s="40"/>
      <c r="W10" s="40"/>
      <c r="X10" s="40"/>
    </row>
    <row r="11" spans="1:24" ht="18" customHeight="1" x14ac:dyDescent="0.3">
      <c r="A11" s="37" t="s">
        <v>65</v>
      </c>
      <c r="B11" s="37"/>
      <c r="C11" s="37"/>
      <c r="D11" s="31"/>
      <c r="E11" s="31"/>
      <c r="F11" s="31"/>
      <c r="G11" s="31"/>
      <c r="H11" s="31"/>
      <c r="I11" s="31"/>
      <c r="J11" s="31"/>
      <c r="K11" s="95">
        <v>0</v>
      </c>
      <c r="L11" s="95"/>
      <c r="M11" s="95"/>
      <c r="N11" s="94" t="s">
        <v>57</v>
      </c>
      <c r="O11" s="94"/>
      <c r="P11" s="96">
        <v>0</v>
      </c>
      <c r="Q11" s="95"/>
      <c r="R11" s="95"/>
      <c r="S11" s="92" t="s">
        <v>24</v>
      </c>
      <c r="T11" s="92"/>
      <c r="U11" s="92"/>
      <c r="V11" s="93">
        <f>K11*P11</f>
        <v>0</v>
      </c>
      <c r="W11" s="93"/>
      <c r="X11" s="93"/>
    </row>
    <row r="12" spans="1:24" s="46" customFormat="1" ht="18" customHeigh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43" t="s">
        <v>66</v>
      </c>
      <c r="M12" s="43"/>
      <c r="N12" s="43"/>
      <c r="O12" s="43"/>
      <c r="P12" s="43"/>
      <c r="Q12" s="43" t="s">
        <v>67</v>
      </c>
      <c r="R12" s="43"/>
      <c r="S12" s="2"/>
      <c r="T12" s="2"/>
      <c r="U12" s="2"/>
      <c r="V12" s="44"/>
      <c r="W12" s="44"/>
      <c r="X12" s="44"/>
    </row>
    <row r="13" spans="1:24" ht="18" customHeight="1" x14ac:dyDescent="0.3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6" t="s">
        <v>74</v>
      </c>
      <c r="U13" s="27"/>
      <c r="V13" s="97">
        <f>SUM(V5,V7,V9,V11)</f>
        <v>0</v>
      </c>
      <c r="W13" s="97"/>
      <c r="X13" s="97"/>
    </row>
    <row r="14" spans="1:24" ht="9" customHeight="1" x14ac:dyDescent="0.3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1:24" ht="18" customHeight="1" x14ac:dyDescent="0.3">
      <c r="A15" s="33" t="s">
        <v>19</v>
      </c>
      <c r="B15" s="31"/>
      <c r="C15" s="34"/>
      <c r="D15" s="35"/>
      <c r="E15" s="35"/>
      <c r="F15" s="36" t="s">
        <v>55</v>
      </c>
      <c r="G15" s="98"/>
      <c r="H15" s="98"/>
      <c r="I15" s="98"/>
      <c r="J15" s="98"/>
      <c r="K15" s="98"/>
      <c r="L15" s="35"/>
      <c r="M15" s="35"/>
      <c r="N15" s="35"/>
      <c r="O15" s="35"/>
      <c r="P15" s="35"/>
      <c r="Q15" s="35"/>
      <c r="R15" s="35"/>
      <c r="S15" s="35"/>
      <c r="T15" s="35"/>
      <c r="U15" s="36" t="s">
        <v>56</v>
      </c>
      <c r="V15" s="95"/>
      <c r="W15" s="95"/>
      <c r="X15" s="95"/>
    </row>
    <row r="16" spans="1:24" ht="15" customHeight="1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ht="18" customHeight="1" x14ac:dyDescent="0.3">
      <c r="A17" s="37" t="s">
        <v>86</v>
      </c>
      <c r="B17" s="37"/>
      <c r="C17" s="37"/>
      <c r="D17" s="31"/>
      <c r="E17" s="31"/>
      <c r="F17" s="95">
        <v>0</v>
      </c>
      <c r="G17" s="95"/>
      <c r="H17" s="95"/>
      <c r="I17" s="94" t="s">
        <v>57</v>
      </c>
      <c r="J17" s="94"/>
      <c r="K17" s="95">
        <v>0</v>
      </c>
      <c r="L17" s="95"/>
      <c r="M17" s="95"/>
      <c r="N17" s="94" t="s">
        <v>57</v>
      </c>
      <c r="O17" s="94"/>
      <c r="P17" s="96">
        <v>49</v>
      </c>
      <c r="Q17" s="95"/>
      <c r="R17" s="95"/>
      <c r="S17" s="92" t="s">
        <v>24</v>
      </c>
      <c r="T17" s="92"/>
      <c r="U17" s="92"/>
      <c r="V17" s="93">
        <f>K17*P17*F17</f>
        <v>0</v>
      </c>
      <c r="W17" s="93"/>
      <c r="X17" s="93"/>
    </row>
    <row r="18" spans="1:24" ht="18" customHeight="1" x14ac:dyDescent="0.3">
      <c r="A18" s="37"/>
      <c r="B18" s="37"/>
      <c r="C18" s="37"/>
      <c r="D18" s="31"/>
      <c r="E18" s="31"/>
      <c r="F18" s="38"/>
      <c r="G18" s="39" t="s">
        <v>58</v>
      </c>
      <c r="H18" s="38"/>
      <c r="I18" s="31"/>
      <c r="J18" s="31"/>
      <c r="K18" s="38"/>
      <c r="L18" s="39" t="s">
        <v>75</v>
      </c>
      <c r="M18" s="38"/>
      <c r="N18" s="31"/>
      <c r="O18" s="31"/>
      <c r="P18" s="38"/>
      <c r="Q18" s="39" t="s">
        <v>59</v>
      </c>
      <c r="R18" s="38"/>
      <c r="S18" s="27"/>
      <c r="T18" s="31"/>
      <c r="U18" s="31"/>
      <c r="V18" s="40"/>
      <c r="W18" s="45"/>
      <c r="X18" s="45"/>
    </row>
    <row r="19" spans="1:24" ht="18" customHeight="1" x14ac:dyDescent="0.3">
      <c r="A19" s="37" t="s">
        <v>60</v>
      </c>
      <c r="B19" s="37"/>
      <c r="C19" s="37"/>
      <c r="D19" s="31"/>
      <c r="E19" s="31"/>
      <c r="F19" s="95"/>
      <c r="G19" s="95"/>
      <c r="H19" s="95"/>
      <c r="I19" s="94" t="s">
        <v>17</v>
      </c>
      <c r="J19" s="94"/>
      <c r="K19" s="95"/>
      <c r="L19" s="95"/>
      <c r="M19" s="95"/>
      <c r="N19" s="94" t="s">
        <v>57</v>
      </c>
      <c r="O19" s="94"/>
      <c r="P19" s="99">
        <v>2</v>
      </c>
      <c r="Q19" s="99"/>
      <c r="R19" s="99"/>
      <c r="S19" s="94" t="s">
        <v>73</v>
      </c>
      <c r="T19" s="94"/>
      <c r="U19" s="94"/>
      <c r="V19" s="93">
        <f>F19*K19*2*0.2</f>
        <v>0</v>
      </c>
      <c r="W19" s="93"/>
      <c r="X19" s="93"/>
    </row>
    <row r="20" spans="1:24" ht="18" customHeight="1" x14ac:dyDescent="0.3">
      <c r="A20" s="37"/>
      <c r="B20" s="37"/>
      <c r="C20" s="37"/>
      <c r="D20" s="31"/>
      <c r="E20" s="31"/>
      <c r="F20" s="41"/>
      <c r="G20" s="39" t="s">
        <v>61</v>
      </c>
      <c r="H20" s="41"/>
      <c r="I20" s="27"/>
      <c r="J20" s="31"/>
      <c r="K20" s="42"/>
      <c r="L20" s="42" t="s">
        <v>58</v>
      </c>
      <c r="M20" s="42"/>
      <c r="N20" s="42"/>
      <c r="O20" s="42"/>
      <c r="P20" s="53"/>
      <c r="Q20" s="53"/>
      <c r="R20" s="53"/>
      <c r="S20" s="27"/>
      <c r="T20" s="42"/>
      <c r="U20" s="31"/>
      <c r="V20" s="40"/>
      <c r="W20" s="40"/>
      <c r="X20" s="40"/>
    </row>
    <row r="21" spans="1:24" ht="18" customHeight="1" x14ac:dyDescent="0.3">
      <c r="A21" s="37" t="s">
        <v>62</v>
      </c>
      <c r="B21" s="37"/>
      <c r="C21" s="37"/>
      <c r="D21" s="31"/>
      <c r="E21" s="31"/>
      <c r="F21" s="95"/>
      <c r="G21" s="95"/>
      <c r="H21" s="95"/>
      <c r="I21" s="31"/>
      <c r="J21" s="31"/>
      <c r="K21" s="95">
        <v>0</v>
      </c>
      <c r="L21" s="95"/>
      <c r="M21" s="95"/>
      <c r="N21" s="94" t="s">
        <v>57</v>
      </c>
      <c r="O21" s="94"/>
      <c r="P21" s="95">
        <v>0</v>
      </c>
      <c r="Q21" s="95"/>
      <c r="R21" s="95"/>
      <c r="S21" s="94" t="s">
        <v>24</v>
      </c>
      <c r="T21" s="94"/>
      <c r="U21" s="94"/>
      <c r="V21" s="93">
        <f>K21*P21*F21</f>
        <v>0</v>
      </c>
      <c r="W21" s="93"/>
      <c r="X21" s="93"/>
    </row>
    <row r="22" spans="1:24" ht="18" customHeight="1" x14ac:dyDescent="0.3">
      <c r="A22" s="37"/>
      <c r="B22" s="37"/>
      <c r="C22" s="37"/>
      <c r="D22" s="31"/>
      <c r="E22" s="31"/>
      <c r="F22" s="102" t="s">
        <v>72</v>
      </c>
      <c r="G22" s="102"/>
      <c r="H22" s="102"/>
      <c r="I22" s="31"/>
      <c r="J22" s="31"/>
      <c r="K22" s="42"/>
      <c r="L22" s="42" t="s">
        <v>63</v>
      </c>
      <c r="M22" s="42"/>
      <c r="N22" s="42"/>
      <c r="O22" s="42"/>
      <c r="P22" s="42"/>
      <c r="Q22" s="42" t="s">
        <v>64</v>
      </c>
      <c r="R22" s="42"/>
      <c r="S22" s="27"/>
      <c r="T22" s="31"/>
      <c r="U22" s="31"/>
      <c r="V22" s="40"/>
      <c r="W22" s="40"/>
      <c r="X22" s="40"/>
    </row>
    <row r="23" spans="1:24" x14ac:dyDescent="0.3">
      <c r="A23" s="37" t="s">
        <v>65</v>
      </c>
      <c r="B23" s="37"/>
      <c r="C23" s="37"/>
      <c r="D23" s="31"/>
      <c r="E23" s="31"/>
      <c r="F23" s="31"/>
      <c r="G23" s="31"/>
      <c r="H23" s="31"/>
      <c r="I23" s="31"/>
      <c r="J23" s="31"/>
      <c r="K23" s="95">
        <v>0</v>
      </c>
      <c r="L23" s="95"/>
      <c r="M23" s="95"/>
      <c r="N23" s="94" t="s">
        <v>57</v>
      </c>
      <c r="O23" s="94"/>
      <c r="P23" s="96">
        <v>0</v>
      </c>
      <c r="Q23" s="95"/>
      <c r="R23" s="95"/>
      <c r="S23" s="92" t="s">
        <v>24</v>
      </c>
      <c r="T23" s="92"/>
      <c r="U23" s="92"/>
      <c r="V23" s="93">
        <f>K23*P23</f>
        <v>0</v>
      </c>
      <c r="W23" s="93"/>
      <c r="X23" s="93"/>
    </row>
    <row r="24" spans="1:24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43" t="s">
        <v>66</v>
      </c>
      <c r="M24" s="43"/>
      <c r="N24" s="43"/>
      <c r="O24" s="43"/>
      <c r="P24" s="43"/>
      <c r="Q24" s="43" t="s">
        <v>67</v>
      </c>
      <c r="R24" s="43"/>
      <c r="S24" s="2"/>
      <c r="T24" s="2"/>
      <c r="U24" s="2"/>
      <c r="V24" s="44"/>
      <c r="W24" s="44"/>
      <c r="X24" s="44"/>
    </row>
    <row r="25" spans="1:24" ht="18" customHeight="1" x14ac:dyDescent="0.3">
      <c r="A25" s="26" t="s">
        <v>68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6" t="s">
        <v>74</v>
      </c>
      <c r="U25" s="27"/>
      <c r="V25" s="97">
        <f>SUM(V23,V21,V19,V17)</f>
        <v>0</v>
      </c>
      <c r="W25" s="97"/>
      <c r="X25" s="97"/>
    </row>
    <row r="26" spans="1:24" ht="9" customHeight="1" x14ac:dyDescent="0.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</row>
    <row r="27" spans="1:24" ht="18" customHeight="1" x14ac:dyDescent="0.3">
      <c r="A27" s="33" t="s">
        <v>20</v>
      </c>
      <c r="B27" s="31"/>
      <c r="C27" s="34"/>
      <c r="D27" s="35"/>
      <c r="E27" s="35"/>
      <c r="F27" s="36" t="s">
        <v>55</v>
      </c>
      <c r="G27" s="98"/>
      <c r="H27" s="98"/>
      <c r="I27" s="98"/>
      <c r="J27" s="98"/>
      <c r="K27" s="98"/>
      <c r="L27" s="35"/>
      <c r="M27" s="35"/>
      <c r="N27" s="35"/>
      <c r="O27" s="35"/>
      <c r="P27" s="35"/>
      <c r="Q27" s="35"/>
      <c r="R27" s="35"/>
      <c r="S27" s="35"/>
      <c r="T27" s="35"/>
      <c r="U27" s="36" t="s">
        <v>56</v>
      </c>
      <c r="V27" s="95"/>
      <c r="W27" s="95"/>
      <c r="X27" s="95"/>
    </row>
    <row r="28" spans="1:24" x14ac:dyDescent="0.3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</row>
    <row r="29" spans="1:24" ht="18" customHeight="1" x14ac:dyDescent="0.3">
      <c r="A29" s="37" t="s">
        <v>86</v>
      </c>
      <c r="B29" s="37"/>
      <c r="C29" s="37"/>
      <c r="D29" s="31"/>
      <c r="E29" s="31"/>
      <c r="F29" s="95">
        <v>0</v>
      </c>
      <c r="G29" s="95"/>
      <c r="H29" s="95"/>
      <c r="I29" s="94" t="s">
        <v>57</v>
      </c>
      <c r="J29" s="94"/>
      <c r="K29" s="95">
        <v>0</v>
      </c>
      <c r="L29" s="95"/>
      <c r="M29" s="95"/>
      <c r="N29" s="94" t="s">
        <v>57</v>
      </c>
      <c r="O29" s="94"/>
      <c r="P29" s="96">
        <v>49</v>
      </c>
      <c r="Q29" s="95"/>
      <c r="R29" s="95"/>
      <c r="S29" s="92" t="s">
        <v>24</v>
      </c>
      <c r="T29" s="92"/>
      <c r="U29" s="92"/>
      <c r="V29" s="93">
        <f>K29*P29*F29</f>
        <v>0</v>
      </c>
      <c r="W29" s="93"/>
      <c r="X29" s="93"/>
    </row>
    <row r="30" spans="1:24" ht="18" customHeight="1" x14ac:dyDescent="0.3">
      <c r="A30" s="37"/>
      <c r="B30" s="37"/>
      <c r="C30" s="37"/>
      <c r="D30" s="31"/>
      <c r="E30" s="31"/>
      <c r="F30" s="38"/>
      <c r="G30" s="39" t="s">
        <v>58</v>
      </c>
      <c r="H30" s="38"/>
      <c r="I30" s="31"/>
      <c r="J30" s="31"/>
      <c r="K30" s="38"/>
      <c r="L30" s="39" t="s">
        <v>75</v>
      </c>
      <c r="M30" s="38"/>
      <c r="N30" s="31"/>
      <c r="O30" s="31"/>
      <c r="P30" s="38"/>
      <c r="Q30" s="39" t="s">
        <v>59</v>
      </c>
      <c r="R30" s="38"/>
      <c r="S30" s="27"/>
      <c r="T30" s="31"/>
      <c r="U30" s="31"/>
      <c r="V30" s="31"/>
      <c r="W30" s="31"/>
      <c r="X30" s="31"/>
    </row>
    <row r="31" spans="1:24" ht="18" customHeight="1" x14ac:dyDescent="0.3">
      <c r="A31" s="37" t="s">
        <v>60</v>
      </c>
      <c r="B31" s="37"/>
      <c r="C31" s="37"/>
      <c r="D31" s="31"/>
      <c r="E31" s="31"/>
      <c r="F31" s="95">
        <v>0</v>
      </c>
      <c r="G31" s="95"/>
      <c r="H31" s="95"/>
      <c r="I31" s="94" t="s">
        <v>17</v>
      </c>
      <c r="J31" s="94"/>
      <c r="K31" s="95">
        <v>0</v>
      </c>
      <c r="L31" s="95"/>
      <c r="M31" s="95"/>
      <c r="N31" s="94" t="s">
        <v>57</v>
      </c>
      <c r="O31" s="94"/>
      <c r="P31" s="99">
        <v>2</v>
      </c>
      <c r="Q31" s="99"/>
      <c r="R31" s="99"/>
      <c r="S31" s="94" t="s">
        <v>73</v>
      </c>
      <c r="T31" s="94"/>
      <c r="U31" s="94"/>
      <c r="V31" s="93">
        <f>F31*K31*2*0.2</f>
        <v>0</v>
      </c>
      <c r="W31" s="93"/>
      <c r="X31" s="93"/>
    </row>
    <row r="32" spans="1:24" ht="18" customHeight="1" x14ac:dyDescent="0.3">
      <c r="A32" s="37"/>
      <c r="B32" s="37"/>
      <c r="C32" s="37"/>
      <c r="D32" s="31"/>
      <c r="E32" s="31"/>
      <c r="F32" s="41"/>
      <c r="G32" s="39" t="s">
        <v>61</v>
      </c>
      <c r="H32" s="41"/>
      <c r="I32" s="27"/>
      <c r="J32" s="31"/>
      <c r="K32" s="42"/>
      <c r="L32" s="42" t="s">
        <v>58</v>
      </c>
      <c r="M32" s="42"/>
      <c r="N32" s="42"/>
      <c r="O32" s="42"/>
      <c r="P32" s="53"/>
      <c r="Q32" s="53"/>
      <c r="R32" s="53"/>
      <c r="S32" s="27"/>
      <c r="T32" s="42"/>
      <c r="U32" s="31"/>
      <c r="V32" s="31"/>
      <c r="W32" s="31"/>
      <c r="X32" s="31"/>
    </row>
    <row r="33" spans="1:24" ht="18" customHeight="1" x14ac:dyDescent="0.3">
      <c r="A33" s="37" t="s">
        <v>62</v>
      </c>
      <c r="B33" s="37"/>
      <c r="C33" s="37"/>
      <c r="D33" s="31"/>
      <c r="E33" s="31"/>
      <c r="F33" s="95"/>
      <c r="G33" s="95"/>
      <c r="H33" s="95"/>
      <c r="I33" s="31"/>
      <c r="J33" s="31"/>
      <c r="K33" s="95">
        <v>0</v>
      </c>
      <c r="L33" s="95"/>
      <c r="M33" s="95"/>
      <c r="N33" s="94" t="s">
        <v>57</v>
      </c>
      <c r="O33" s="94"/>
      <c r="P33" s="95">
        <v>0</v>
      </c>
      <c r="Q33" s="95"/>
      <c r="R33" s="95"/>
      <c r="S33" s="94" t="s">
        <v>24</v>
      </c>
      <c r="T33" s="94"/>
      <c r="U33" s="94"/>
      <c r="V33" s="93">
        <f>K33*P33*F33</f>
        <v>0</v>
      </c>
      <c r="W33" s="93"/>
      <c r="X33" s="93"/>
    </row>
    <row r="34" spans="1:24" ht="18" customHeight="1" x14ac:dyDescent="0.3">
      <c r="A34" s="37"/>
      <c r="B34" s="37"/>
      <c r="C34" s="37"/>
      <c r="D34" s="31"/>
      <c r="E34" s="31"/>
      <c r="F34" s="102" t="s">
        <v>72</v>
      </c>
      <c r="G34" s="102"/>
      <c r="H34" s="102"/>
      <c r="I34" s="31"/>
      <c r="J34" s="31"/>
      <c r="K34" s="42"/>
      <c r="L34" s="42" t="s">
        <v>63</v>
      </c>
      <c r="M34" s="42"/>
      <c r="N34" s="42"/>
      <c r="O34" s="42"/>
      <c r="P34" s="42"/>
      <c r="Q34" s="42" t="s">
        <v>64</v>
      </c>
      <c r="R34" s="42"/>
      <c r="S34" s="27"/>
      <c r="T34" s="31"/>
      <c r="U34" s="31"/>
      <c r="V34" s="31"/>
      <c r="W34" s="31"/>
      <c r="X34" s="31"/>
    </row>
    <row r="35" spans="1:24" ht="18" customHeight="1" x14ac:dyDescent="0.3">
      <c r="A35" s="37" t="s">
        <v>65</v>
      </c>
      <c r="B35" s="37"/>
      <c r="C35" s="37"/>
      <c r="D35" s="31"/>
      <c r="E35" s="31"/>
      <c r="F35" s="31"/>
      <c r="G35" s="31"/>
      <c r="H35" s="31"/>
      <c r="I35" s="31"/>
      <c r="J35" s="31"/>
      <c r="K35" s="95">
        <v>0</v>
      </c>
      <c r="L35" s="95"/>
      <c r="M35" s="95"/>
      <c r="N35" s="94" t="s">
        <v>57</v>
      </c>
      <c r="O35" s="94"/>
      <c r="P35" s="96">
        <v>0</v>
      </c>
      <c r="Q35" s="95"/>
      <c r="R35" s="95"/>
      <c r="S35" s="92" t="s">
        <v>24</v>
      </c>
      <c r="T35" s="92"/>
      <c r="U35" s="92"/>
      <c r="V35" s="93">
        <f>K35*P35</f>
        <v>0</v>
      </c>
      <c r="W35" s="93"/>
      <c r="X35" s="93"/>
    </row>
    <row r="36" spans="1:24" ht="1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3" t="s">
        <v>66</v>
      </c>
      <c r="M36" s="43"/>
      <c r="N36" s="43"/>
      <c r="O36" s="43"/>
      <c r="P36" s="43"/>
      <c r="Q36" s="43" t="s">
        <v>67</v>
      </c>
      <c r="R36" s="43"/>
      <c r="S36" s="2"/>
      <c r="T36" s="2"/>
      <c r="U36" s="2"/>
      <c r="V36" s="2"/>
      <c r="W36" s="2"/>
      <c r="X36" s="2"/>
    </row>
    <row r="37" spans="1:24" ht="18" customHeight="1" x14ac:dyDescent="0.3">
      <c r="A37" s="26" t="s">
        <v>68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6" t="s">
        <v>74</v>
      </c>
      <c r="U37" s="27"/>
      <c r="V37" s="97">
        <f>SUM(V35,V33,V31,V29)</f>
        <v>0</v>
      </c>
      <c r="W37" s="97"/>
      <c r="X37" s="97"/>
    </row>
    <row r="38" spans="1:24" ht="9" customHeight="1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</row>
    <row r="39" spans="1:24" ht="18" x14ac:dyDescent="0.35">
      <c r="A39" s="100" t="s">
        <v>77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</row>
    <row r="40" spans="1:24" x14ac:dyDescent="0.3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</row>
    <row r="41" spans="1:24" x14ac:dyDescent="0.3">
      <c r="A41" s="33" t="s">
        <v>21</v>
      </c>
      <c r="B41" s="31"/>
      <c r="C41" s="34"/>
      <c r="D41" s="35"/>
      <c r="E41" s="35"/>
      <c r="F41" s="36" t="s">
        <v>55</v>
      </c>
      <c r="G41" s="98"/>
      <c r="H41" s="98"/>
      <c r="I41" s="98"/>
      <c r="J41" s="98"/>
      <c r="K41" s="98"/>
      <c r="L41" s="35"/>
      <c r="M41" s="35"/>
      <c r="N41" s="35"/>
      <c r="O41" s="35"/>
      <c r="P41" s="35"/>
      <c r="Q41" s="35"/>
      <c r="R41" s="35"/>
      <c r="S41" s="35"/>
      <c r="T41" s="35"/>
      <c r="U41" s="36" t="s">
        <v>56</v>
      </c>
      <c r="V41" s="95"/>
      <c r="W41" s="95"/>
      <c r="X41" s="95"/>
    </row>
    <row r="42" spans="1:24" x14ac:dyDescent="0.3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</row>
    <row r="43" spans="1:24" x14ac:dyDescent="0.3">
      <c r="A43" s="37" t="s">
        <v>86</v>
      </c>
      <c r="B43" s="37"/>
      <c r="C43" s="37"/>
      <c r="D43" s="31"/>
      <c r="E43" s="31"/>
      <c r="F43" s="95">
        <v>0</v>
      </c>
      <c r="G43" s="95"/>
      <c r="H43" s="95"/>
      <c r="I43" s="94" t="s">
        <v>57</v>
      </c>
      <c r="J43" s="94"/>
      <c r="K43" s="95">
        <v>0</v>
      </c>
      <c r="L43" s="95"/>
      <c r="M43" s="95"/>
      <c r="N43" s="94" t="s">
        <v>57</v>
      </c>
      <c r="O43" s="94"/>
      <c r="P43" s="96">
        <v>49</v>
      </c>
      <c r="Q43" s="95"/>
      <c r="R43" s="95"/>
      <c r="S43" s="92" t="s">
        <v>24</v>
      </c>
      <c r="T43" s="92"/>
      <c r="U43" s="92"/>
      <c r="V43" s="93">
        <f>K43*P43*F43</f>
        <v>0</v>
      </c>
      <c r="W43" s="93"/>
      <c r="X43" s="93"/>
    </row>
    <row r="44" spans="1:24" x14ac:dyDescent="0.3">
      <c r="A44" s="37"/>
      <c r="B44" s="37"/>
      <c r="C44" s="37"/>
      <c r="D44" s="31"/>
      <c r="E44" s="31"/>
      <c r="F44" s="38"/>
      <c r="G44" s="39" t="s">
        <v>58</v>
      </c>
      <c r="H44" s="38"/>
      <c r="I44" s="31"/>
      <c r="J44" s="31"/>
      <c r="K44" s="38"/>
      <c r="L44" s="39" t="s">
        <v>75</v>
      </c>
      <c r="M44" s="38"/>
      <c r="N44" s="31"/>
      <c r="O44" s="31"/>
      <c r="P44" s="38"/>
      <c r="Q44" s="39" t="s">
        <v>59</v>
      </c>
      <c r="R44" s="38"/>
      <c r="S44" s="27"/>
      <c r="T44" s="31"/>
      <c r="U44" s="31"/>
      <c r="V44" s="40"/>
      <c r="W44" s="40"/>
      <c r="X44" s="40"/>
    </row>
    <row r="45" spans="1:24" x14ac:dyDescent="0.3">
      <c r="A45" s="37" t="s">
        <v>60</v>
      </c>
      <c r="B45" s="37"/>
      <c r="C45" s="37"/>
      <c r="D45" s="31"/>
      <c r="E45" s="31"/>
      <c r="F45" s="95">
        <v>0</v>
      </c>
      <c r="G45" s="95"/>
      <c r="H45" s="95"/>
      <c r="I45" s="94" t="s">
        <v>17</v>
      </c>
      <c r="J45" s="94"/>
      <c r="K45" s="95">
        <v>0</v>
      </c>
      <c r="L45" s="95"/>
      <c r="M45" s="95"/>
      <c r="N45" s="94" t="s">
        <v>57</v>
      </c>
      <c r="O45" s="94"/>
      <c r="P45" s="99">
        <v>2</v>
      </c>
      <c r="Q45" s="99"/>
      <c r="R45" s="99"/>
      <c r="S45" s="94" t="s">
        <v>73</v>
      </c>
      <c r="T45" s="94"/>
      <c r="U45" s="94"/>
      <c r="V45" s="93">
        <f>F45*K45*2*0.2</f>
        <v>0</v>
      </c>
      <c r="W45" s="93"/>
      <c r="X45" s="93"/>
    </row>
    <row r="46" spans="1:24" x14ac:dyDescent="0.3">
      <c r="A46" s="37"/>
      <c r="B46" s="37"/>
      <c r="C46" s="37"/>
      <c r="D46" s="31"/>
      <c r="E46" s="31"/>
      <c r="F46" s="41"/>
      <c r="G46" s="39" t="s">
        <v>61</v>
      </c>
      <c r="H46" s="41"/>
      <c r="I46" s="27"/>
      <c r="J46" s="31"/>
      <c r="K46" s="42"/>
      <c r="L46" s="42" t="s">
        <v>58</v>
      </c>
      <c r="M46" s="42"/>
      <c r="N46" s="42"/>
      <c r="O46" s="42"/>
      <c r="P46" s="53"/>
      <c r="Q46" s="53"/>
      <c r="R46" s="53"/>
      <c r="S46" s="27"/>
      <c r="T46" s="42"/>
      <c r="U46" s="31"/>
      <c r="V46" s="40"/>
      <c r="W46" s="40"/>
      <c r="X46" s="40"/>
    </row>
    <row r="47" spans="1:24" x14ac:dyDescent="0.3">
      <c r="A47" s="37" t="s">
        <v>62</v>
      </c>
      <c r="B47" s="37"/>
      <c r="C47" s="37"/>
      <c r="D47" s="31"/>
      <c r="E47" s="31"/>
      <c r="F47" s="95"/>
      <c r="G47" s="95"/>
      <c r="H47" s="95"/>
      <c r="I47" s="31"/>
      <c r="J47" s="31"/>
      <c r="K47" s="95">
        <v>0</v>
      </c>
      <c r="L47" s="95"/>
      <c r="M47" s="95"/>
      <c r="N47" s="94" t="s">
        <v>57</v>
      </c>
      <c r="O47" s="94"/>
      <c r="P47" s="95">
        <v>0</v>
      </c>
      <c r="Q47" s="95"/>
      <c r="R47" s="95"/>
      <c r="S47" s="94" t="s">
        <v>24</v>
      </c>
      <c r="T47" s="94"/>
      <c r="U47" s="94"/>
      <c r="V47" s="93">
        <f>K47*P47*F47</f>
        <v>0</v>
      </c>
      <c r="W47" s="93"/>
      <c r="X47" s="93"/>
    </row>
    <row r="48" spans="1:24" x14ac:dyDescent="0.3">
      <c r="A48" s="37"/>
      <c r="B48" s="37"/>
      <c r="C48" s="37"/>
      <c r="D48" s="31"/>
      <c r="E48" s="31"/>
      <c r="F48" s="102" t="s">
        <v>72</v>
      </c>
      <c r="G48" s="102"/>
      <c r="H48" s="102"/>
      <c r="I48" s="31"/>
      <c r="J48" s="31"/>
      <c r="K48" s="42"/>
      <c r="L48" s="42" t="s">
        <v>63</v>
      </c>
      <c r="M48" s="42"/>
      <c r="N48" s="42"/>
      <c r="O48" s="42"/>
      <c r="P48" s="42"/>
      <c r="Q48" s="42" t="s">
        <v>64</v>
      </c>
      <c r="R48" s="42"/>
      <c r="S48" s="27"/>
      <c r="T48" s="31"/>
      <c r="U48" s="31"/>
      <c r="V48" s="40"/>
      <c r="W48" s="40"/>
      <c r="X48" s="40"/>
    </row>
    <row r="49" spans="1:24" x14ac:dyDescent="0.3">
      <c r="A49" s="37" t="s">
        <v>65</v>
      </c>
      <c r="B49" s="37"/>
      <c r="C49" s="37"/>
      <c r="D49" s="31"/>
      <c r="E49" s="31"/>
      <c r="F49" s="31"/>
      <c r="G49" s="31"/>
      <c r="H49" s="31"/>
      <c r="I49" s="31"/>
      <c r="J49" s="31"/>
      <c r="K49" s="95">
        <v>0</v>
      </c>
      <c r="L49" s="95"/>
      <c r="M49" s="95"/>
      <c r="N49" s="94" t="s">
        <v>57</v>
      </c>
      <c r="O49" s="94"/>
      <c r="P49" s="96">
        <v>0</v>
      </c>
      <c r="Q49" s="95"/>
      <c r="R49" s="95"/>
      <c r="S49" s="92" t="s">
        <v>24</v>
      </c>
      <c r="T49" s="92"/>
      <c r="U49" s="92"/>
      <c r="V49" s="93">
        <f>K49*P49</f>
        <v>0</v>
      </c>
      <c r="W49" s="93"/>
      <c r="X49" s="93"/>
    </row>
    <row r="50" spans="1:24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43" t="s">
        <v>66</v>
      </c>
      <c r="M50" s="43"/>
      <c r="N50" s="43"/>
      <c r="O50" s="43"/>
      <c r="P50" s="43"/>
      <c r="Q50" s="43" t="s">
        <v>67</v>
      </c>
      <c r="R50" s="43"/>
      <c r="S50" s="2"/>
      <c r="T50" s="2"/>
      <c r="U50" s="2"/>
      <c r="V50" s="44"/>
      <c r="W50" s="44"/>
      <c r="X50" s="44"/>
    </row>
    <row r="51" spans="1:24" x14ac:dyDescent="0.3">
      <c r="A51" s="26" t="s">
        <v>68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6" t="s">
        <v>74</v>
      </c>
      <c r="U51" s="27"/>
      <c r="V51" s="97">
        <f>SUM(V43,V45,V47,V49)</f>
        <v>0</v>
      </c>
      <c r="W51" s="97"/>
      <c r="X51" s="97"/>
    </row>
    <row r="52" spans="1:24" x14ac:dyDescent="0.3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</row>
    <row r="53" spans="1:24" x14ac:dyDescent="0.3">
      <c r="A53" s="33" t="s">
        <v>22</v>
      </c>
      <c r="B53" s="31"/>
      <c r="C53" s="34"/>
      <c r="D53" s="35"/>
      <c r="E53" s="35"/>
      <c r="F53" s="36" t="s">
        <v>55</v>
      </c>
      <c r="G53" s="98"/>
      <c r="H53" s="98"/>
      <c r="I53" s="98"/>
      <c r="J53" s="98"/>
      <c r="K53" s="98"/>
      <c r="L53" s="35"/>
      <c r="M53" s="35"/>
      <c r="N53" s="35"/>
      <c r="O53" s="35"/>
      <c r="P53" s="35"/>
      <c r="Q53" s="35"/>
      <c r="R53" s="35"/>
      <c r="S53" s="35"/>
      <c r="T53" s="35"/>
      <c r="U53" s="36" t="s">
        <v>56</v>
      </c>
      <c r="V53" s="95"/>
      <c r="W53" s="95"/>
      <c r="X53" s="95"/>
    </row>
    <row r="54" spans="1:24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</row>
    <row r="55" spans="1:24" x14ac:dyDescent="0.3">
      <c r="A55" s="37" t="s">
        <v>86</v>
      </c>
      <c r="B55" s="37"/>
      <c r="C55" s="37"/>
      <c r="D55" s="31"/>
      <c r="E55" s="31"/>
      <c r="F55" s="95">
        <v>0</v>
      </c>
      <c r="G55" s="95"/>
      <c r="H55" s="95"/>
      <c r="I55" s="94" t="s">
        <v>57</v>
      </c>
      <c r="J55" s="94"/>
      <c r="K55" s="95">
        <v>0</v>
      </c>
      <c r="L55" s="95"/>
      <c r="M55" s="95"/>
      <c r="N55" s="94" t="s">
        <v>57</v>
      </c>
      <c r="O55" s="94"/>
      <c r="P55" s="96">
        <v>49</v>
      </c>
      <c r="Q55" s="95"/>
      <c r="R55" s="95"/>
      <c r="S55" s="92" t="s">
        <v>24</v>
      </c>
      <c r="T55" s="92"/>
      <c r="U55" s="92"/>
      <c r="V55" s="93">
        <f>K55*P55*F55</f>
        <v>0</v>
      </c>
      <c r="W55" s="93"/>
      <c r="X55" s="93"/>
    </row>
    <row r="56" spans="1:24" x14ac:dyDescent="0.3">
      <c r="A56" s="37"/>
      <c r="B56" s="37"/>
      <c r="C56" s="37"/>
      <c r="D56" s="31"/>
      <c r="E56" s="31"/>
      <c r="F56" s="38"/>
      <c r="G56" s="39" t="s">
        <v>58</v>
      </c>
      <c r="H56" s="38"/>
      <c r="I56" s="31"/>
      <c r="J56" s="31"/>
      <c r="K56" s="38"/>
      <c r="L56" s="39" t="s">
        <v>75</v>
      </c>
      <c r="M56" s="38"/>
      <c r="N56" s="31"/>
      <c r="O56" s="31"/>
      <c r="P56" s="38"/>
      <c r="Q56" s="39" t="s">
        <v>59</v>
      </c>
      <c r="R56" s="38"/>
      <c r="S56" s="27"/>
      <c r="T56" s="31"/>
      <c r="U56" s="31"/>
      <c r="V56" s="40"/>
      <c r="W56" s="45"/>
      <c r="X56" s="45"/>
    </row>
    <row r="57" spans="1:24" x14ac:dyDescent="0.3">
      <c r="A57" s="37" t="s">
        <v>60</v>
      </c>
      <c r="B57" s="37"/>
      <c r="C57" s="37"/>
      <c r="D57" s="31"/>
      <c r="E57" s="31"/>
      <c r="F57" s="95"/>
      <c r="G57" s="95"/>
      <c r="H57" s="95"/>
      <c r="I57" s="94" t="s">
        <v>17</v>
      </c>
      <c r="J57" s="94"/>
      <c r="K57" s="95"/>
      <c r="L57" s="95"/>
      <c r="M57" s="95"/>
      <c r="N57" s="94" t="s">
        <v>57</v>
      </c>
      <c r="O57" s="94"/>
      <c r="P57" s="99">
        <v>2</v>
      </c>
      <c r="Q57" s="99"/>
      <c r="R57" s="99"/>
      <c r="S57" s="94" t="s">
        <v>73</v>
      </c>
      <c r="T57" s="94"/>
      <c r="U57" s="94"/>
      <c r="V57" s="93">
        <f>F57*K57*2*0.2</f>
        <v>0</v>
      </c>
      <c r="W57" s="93"/>
      <c r="X57" s="93"/>
    </row>
    <row r="58" spans="1:24" x14ac:dyDescent="0.3">
      <c r="A58" s="37"/>
      <c r="B58" s="37"/>
      <c r="C58" s="37"/>
      <c r="D58" s="31"/>
      <c r="E58" s="31"/>
      <c r="F58" s="41"/>
      <c r="G58" s="39" t="s">
        <v>61</v>
      </c>
      <c r="H58" s="41"/>
      <c r="I58" s="27"/>
      <c r="J58" s="31"/>
      <c r="K58" s="42"/>
      <c r="L58" s="42" t="s">
        <v>58</v>
      </c>
      <c r="M58" s="42"/>
      <c r="N58" s="42"/>
      <c r="O58" s="42"/>
      <c r="P58" s="53"/>
      <c r="Q58" s="53"/>
      <c r="R58" s="53"/>
      <c r="S58" s="27"/>
      <c r="T58" s="42"/>
      <c r="U58" s="31"/>
      <c r="V58" s="40"/>
      <c r="W58" s="40"/>
      <c r="X58" s="40"/>
    </row>
    <row r="59" spans="1:24" x14ac:dyDescent="0.3">
      <c r="A59" s="37" t="s">
        <v>62</v>
      </c>
      <c r="B59" s="37"/>
      <c r="C59" s="37"/>
      <c r="D59" s="31"/>
      <c r="E59" s="31"/>
      <c r="F59" s="95"/>
      <c r="G59" s="95"/>
      <c r="H59" s="95"/>
      <c r="I59" s="31"/>
      <c r="J59" s="31"/>
      <c r="K59" s="95">
        <v>0</v>
      </c>
      <c r="L59" s="95"/>
      <c r="M59" s="95"/>
      <c r="N59" s="94" t="s">
        <v>57</v>
      </c>
      <c r="O59" s="94"/>
      <c r="P59" s="95">
        <v>0</v>
      </c>
      <c r="Q59" s="95"/>
      <c r="R59" s="95"/>
      <c r="S59" s="94" t="s">
        <v>24</v>
      </c>
      <c r="T59" s="94"/>
      <c r="U59" s="94"/>
      <c r="V59" s="93">
        <f>K59*P59*F59</f>
        <v>0</v>
      </c>
      <c r="W59" s="93"/>
      <c r="X59" s="93"/>
    </row>
    <row r="60" spans="1:24" x14ac:dyDescent="0.3">
      <c r="A60" s="37"/>
      <c r="B60" s="37"/>
      <c r="C60" s="37"/>
      <c r="D60" s="31"/>
      <c r="E60" s="31"/>
      <c r="F60" s="102" t="s">
        <v>72</v>
      </c>
      <c r="G60" s="102"/>
      <c r="H60" s="102"/>
      <c r="I60" s="31"/>
      <c r="J60" s="31"/>
      <c r="K60" s="42"/>
      <c r="L60" s="42" t="s">
        <v>63</v>
      </c>
      <c r="M60" s="42"/>
      <c r="N60" s="42"/>
      <c r="O60" s="42"/>
      <c r="P60" s="42"/>
      <c r="Q60" s="42" t="s">
        <v>64</v>
      </c>
      <c r="R60" s="42"/>
      <c r="S60" s="27"/>
      <c r="T60" s="31"/>
      <c r="U60" s="31"/>
      <c r="V60" s="40"/>
      <c r="W60" s="40"/>
      <c r="X60" s="40"/>
    </row>
    <row r="61" spans="1:24" x14ac:dyDescent="0.3">
      <c r="A61" s="37" t="s">
        <v>65</v>
      </c>
      <c r="B61" s="37"/>
      <c r="C61" s="37"/>
      <c r="D61" s="31"/>
      <c r="E61" s="31"/>
      <c r="F61" s="31"/>
      <c r="G61" s="31"/>
      <c r="H61" s="31"/>
      <c r="I61" s="31"/>
      <c r="J61" s="31"/>
      <c r="K61" s="95">
        <v>0</v>
      </c>
      <c r="L61" s="95"/>
      <c r="M61" s="95"/>
      <c r="N61" s="94" t="s">
        <v>57</v>
      </c>
      <c r="O61" s="94"/>
      <c r="P61" s="96">
        <v>0</v>
      </c>
      <c r="Q61" s="95"/>
      <c r="R61" s="95"/>
      <c r="S61" s="92" t="s">
        <v>24</v>
      </c>
      <c r="T61" s="92"/>
      <c r="U61" s="92"/>
      <c r="V61" s="93">
        <f>K61*P61</f>
        <v>0</v>
      </c>
      <c r="W61" s="93"/>
      <c r="X61" s="93"/>
    </row>
    <row r="62" spans="1:24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43" t="s">
        <v>66</v>
      </c>
      <c r="M62" s="43"/>
      <c r="N62" s="43"/>
      <c r="O62" s="43"/>
      <c r="P62" s="43"/>
      <c r="Q62" s="43" t="s">
        <v>67</v>
      </c>
      <c r="R62" s="43"/>
      <c r="S62" s="2"/>
      <c r="T62" s="2"/>
      <c r="U62" s="2"/>
      <c r="V62" s="44"/>
      <c r="W62" s="44"/>
      <c r="X62" s="44"/>
    </row>
    <row r="63" spans="1:24" x14ac:dyDescent="0.3">
      <c r="A63" s="26" t="s">
        <v>68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6" t="s">
        <v>74</v>
      </c>
      <c r="U63" s="27"/>
      <c r="V63" s="97">
        <f>SUM(V61,V59,V57,V55)</f>
        <v>0</v>
      </c>
      <c r="W63" s="97"/>
      <c r="X63" s="97"/>
    </row>
    <row r="64" spans="1:24" x14ac:dyDescent="0.3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</row>
    <row r="65" spans="1:24" x14ac:dyDescent="0.3">
      <c r="A65" s="33" t="s">
        <v>29</v>
      </c>
      <c r="B65" s="31"/>
      <c r="C65" s="34"/>
      <c r="D65" s="35"/>
      <c r="E65" s="35"/>
      <c r="F65" s="36" t="s">
        <v>55</v>
      </c>
      <c r="G65" s="98"/>
      <c r="H65" s="98"/>
      <c r="I65" s="98"/>
      <c r="J65" s="98"/>
      <c r="K65" s="98"/>
      <c r="L65" s="35"/>
      <c r="M65" s="35"/>
      <c r="N65" s="35"/>
      <c r="O65" s="35"/>
      <c r="P65" s="35"/>
      <c r="Q65" s="35"/>
      <c r="R65" s="35"/>
      <c r="S65" s="35"/>
      <c r="T65" s="35"/>
      <c r="U65" s="36" t="s">
        <v>56</v>
      </c>
      <c r="V65" s="95"/>
      <c r="W65" s="95"/>
      <c r="X65" s="95"/>
    </row>
    <row r="66" spans="1:24" x14ac:dyDescent="0.3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</row>
    <row r="67" spans="1:24" x14ac:dyDescent="0.3">
      <c r="A67" s="37" t="s">
        <v>86</v>
      </c>
      <c r="B67" s="37"/>
      <c r="C67" s="37"/>
      <c r="D67" s="31"/>
      <c r="E67" s="31"/>
      <c r="F67" s="95">
        <v>0</v>
      </c>
      <c r="G67" s="95"/>
      <c r="H67" s="95"/>
      <c r="I67" s="94" t="s">
        <v>57</v>
      </c>
      <c r="J67" s="94"/>
      <c r="K67" s="95">
        <v>0</v>
      </c>
      <c r="L67" s="95"/>
      <c r="M67" s="95"/>
      <c r="N67" s="94" t="s">
        <v>57</v>
      </c>
      <c r="O67" s="94"/>
      <c r="P67" s="96">
        <v>49</v>
      </c>
      <c r="Q67" s="95"/>
      <c r="R67" s="95"/>
      <c r="S67" s="92" t="s">
        <v>24</v>
      </c>
      <c r="T67" s="92"/>
      <c r="U67" s="92"/>
      <c r="V67" s="93">
        <f>K67*P67*F67</f>
        <v>0</v>
      </c>
      <c r="W67" s="93"/>
      <c r="X67" s="93"/>
    </row>
    <row r="68" spans="1:24" x14ac:dyDescent="0.3">
      <c r="A68" s="37"/>
      <c r="B68" s="37"/>
      <c r="C68" s="37"/>
      <c r="D68" s="31"/>
      <c r="E68" s="31"/>
      <c r="F68" s="38"/>
      <c r="G68" s="39" t="s">
        <v>58</v>
      </c>
      <c r="H68" s="38"/>
      <c r="I68" s="31"/>
      <c r="J68" s="31"/>
      <c r="K68" s="38"/>
      <c r="L68" s="39" t="s">
        <v>75</v>
      </c>
      <c r="M68" s="38"/>
      <c r="N68" s="31"/>
      <c r="O68" s="31"/>
      <c r="P68" s="38"/>
      <c r="Q68" s="39" t="s">
        <v>59</v>
      </c>
      <c r="R68" s="38"/>
      <c r="S68" s="27"/>
      <c r="T68" s="31"/>
      <c r="U68" s="31"/>
      <c r="V68" s="31"/>
      <c r="W68" s="31"/>
      <c r="X68" s="31"/>
    </row>
    <row r="69" spans="1:24" x14ac:dyDescent="0.3">
      <c r="A69" s="37" t="s">
        <v>60</v>
      </c>
      <c r="B69" s="37"/>
      <c r="C69" s="37"/>
      <c r="D69" s="31"/>
      <c r="E69" s="31"/>
      <c r="F69" s="95">
        <v>0</v>
      </c>
      <c r="G69" s="95"/>
      <c r="H69" s="95"/>
      <c r="I69" s="94" t="s">
        <v>17</v>
      </c>
      <c r="J69" s="94"/>
      <c r="K69" s="95">
        <v>0</v>
      </c>
      <c r="L69" s="95"/>
      <c r="M69" s="95"/>
      <c r="N69" s="94" t="s">
        <v>57</v>
      </c>
      <c r="O69" s="94"/>
      <c r="P69" s="99">
        <v>2</v>
      </c>
      <c r="Q69" s="99"/>
      <c r="R69" s="99"/>
      <c r="S69" s="94" t="s">
        <v>73</v>
      </c>
      <c r="T69" s="94"/>
      <c r="U69" s="94"/>
      <c r="V69" s="93">
        <f>F69*K69*2*0.2</f>
        <v>0</v>
      </c>
      <c r="W69" s="93"/>
      <c r="X69" s="93"/>
    </row>
    <row r="70" spans="1:24" x14ac:dyDescent="0.3">
      <c r="A70" s="37"/>
      <c r="B70" s="37"/>
      <c r="C70" s="37"/>
      <c r="D70" s="31"/>
      <c r="E70" s="31"/>
      <c r="F70" s="41"/>
      <c r="G70" s="39" t="s">
        <v>61</v>
      </c>
      <c r="H70" s="41"/>
      <c r="I70" s="27"/>
      <c r="J70" s="31"/>
      <c r="K70" s="42"/>
      <c r="L70" s="42" t="s">
        <v>58</v>
      </c>
      <c r="M70" s="42"/>
      <c r="N70" s="42"/>
      <c r="O70" s="42"/>
      <c r="P70" s="53"/>
      <c r="Q70" s="53"/>
      <c r="R70" s="53"/>
      <c r="S70" s="27"/>
      <c r="T70" s="42"/>
      <c r="U70" s="31"/>
      <c r="V70" s="31"/>
      <c r="W70" s="31"/>
      <c r="X70" s="31"/>
    </row>
    <row r="71" spans="1:24" x14ac:dyDescent="0.3">
      <c r="A71" s="37" t="s">
        <v>62</v>
      </c>
      <c r="B71" s="37"/>
      <c r="C71" s="37"/>
      <c r="D71" s="31"/>
      <c r="E71" s="31"/>
      <c r="F71" s="95"/>
      <c r="G71" s="95"/>
      <c r="H71" s="95"/>
      <c r="I71" s="31"/>
      <c r="J71" s="31"/>
      <c r="K71" s="95">
        <v>0</v>
      </c>
      <c r="L71" s="95"/>
      <c r="M71" s="95"/>
      <c r="N71" s="94" t="s">
        <v>57</v>
      </c>
      <c r="O71" s="94"/>
      <c r="P71" s="95">
        <v>0</v>
      </c>
      <c r="Q71" s="95"/>
      <c r="R71" s="95"/>
      <c r="S71" s="94" t="s">
        <v>24</v>
      </c>
      <c r="T71" s="94"/>
      <c r="U71" s="94"/>
      <c r="V71" s="93">
        <f>K71*P71*F71</f>
        <v>0</v>
      </c>
      <c r="W71" s="93"/>
      <c r="X71" s="93"/>
    </row>
    <row r="72" spans="1:24" x14ac:dyDescent="0.3">
      <c r="A72" s="37"/>
      <c r="B72" s="37"/>
      <c r="C72" s="37"/>
      <c r="D72" s="31"/>
      <c r="E72" s="31"/>
      <c r="F72" s="102" t="s">
        <v>72</v>
      </c>
      <c r="G72" s="102"/>
      <c r="H72" s="102"/>
      <c r="I72" s="31"/>
      <c r="J72" s="31"/>
      <c r="K72" s="42"/>
      <c r="L72" s="42" t="s">
        <v>63</v>
      </c>
      <c r="M72" s="42"/>
      <c r="N72" s="42"/>
      <c r="O72" s="42"/>
      <c r="P72" s="42"/>
      <c r="Q72" s="42" t="s">
        <v>64</v>
      </c>
      <c r="R72" s="42"/>
      <c r="S72" s="27"/>
      <c r="T72" s="31"/>
      <c r="U72" s="31"/>
      <c r="V72" s="31"/>
      <c r="W72" s="31"/>
      <c r="X72" s="31"/>
    </row>
    <row r="73" spans="1:24" x14ac:dyDescent="0.3">
      <c r="A73" s="37" t="s">
        <v>65</v>
      </c>
      <c r="B73" s="37"/>
      <c r="C73" s="37"/>
      <c r="D73" s="31"/>
      <c r="E73" s="31"/>
      <c r="F73" s="31"/>
      <c r="G73" s="31"/>
      <c r="H73" s="31"/>
      <c r="I73" s="31"/>
      <c r="J73" s="31"/>
      <c r="K73" s="95">
        <v>0</v>
      </c>
      <c r="L73" s="95"/>
      <c r="M73" s="95"/>
      <c r="N73" s="94" t="s">
        <v>57</v>
      </c>
      <c r="O73" s="94"/>
      <c r="P73" s="96">
        <v>0</v>
      </c>
      <c r="Q73" s="95"/>
      <c r="R73" s="95"/>
      <c r="S73" s="92" t="s">
        <v>24</v>
      </c>
      <c r="T73" s="92"/>
      <c r="U73" s="92"/>
      <c r="V73" s="93">
        <f>K73*P73</f>
        <v>0</v>
      </c>
      <c r="W73" s="93"/>
      <c r="X73" s="93"/>
    </row>
    <row r="74" spans="1:24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43" t="s">
        <v>66</v>
      </c>
      <c r="M74" s="43"/>
      <c r="N74" s="43"/>
      <c r="O74" s="43"/>
      <c r="P74" s="43"/>
      <c r="Q74" s="43" t="s">
        <v>67</v>
      </c>
      <c r="R74" s="43"/>
      <c r="S74" s="2"/>
      <c r="T74" s="2"/>
      <c r="U74" s="2"/>
      <c r="V74" s="2"/>
      <c r="W74" s="2"/>
      <c r="X74" s="2"/>
    </row>
    <row r="75" spans="1:24" x14ac:dyDescent="0.3">
      <c r="A75" s="26" t="s">
        <v>68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6" t="s">
        <v>74</v>
      </c>
      <c r="U75" s="27"/>
      <c r="V75" s="97">
        <f>SUM(V73,V71,V69,V67)</f>
        <v>0</v>
      </c>
      <c r="W75" s="97"/>
      <c r="X75" s="97"/>
    </row>
    <row r="76" spans="1:24" x14ac:dyDescent="0.3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</row>
    <row r="77" spans="1:24" ht="18" x14ac:dyDescent="0.35">
      <c r="A77" s="100" t="s">
        <v>77</v>
      </c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</row>
    <row r="78" spans="1:24" x14ac:dyDescent="0.3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</row>
    <row r="79" spans="1:24" x14ac:dyDescent="0.3">
      <c r="A79" s="33" t="s">
        <v>30</v>
      </c>
      <c r="B79" s="31"/>
      <c r="C79" s="34"/>
      <c r="D79" s="35"/>
      <c r="E79" s="35"/>
      <c r="F79" s="36" t="s">
        <v>55</v>
      </c>
      <c r="G79" s="98"/>
      <c r="H79" s="98"/>
      <c r="I79" s="98"/>
      <c r="J79" s="98"/>
      <c r="K79" s="98"/>
      <c r="L79" s="35"/>
      <c r="M79" s="35"/>
      <c r="N79" s="35"/>
      <c r="O79" s="35"/>
      <c r="P79" s="35"/>
      <c r="Q79" s="35"/>
      <c r="R79" s="35"/>
      <c r="S79" s="35"/>
      <c r="T79" s="35"/>
      <c r="U79" s="36" t="s">
        <v>56</v>
      </c>
      <c r="V79" s="95"/>
      <c r="W79" s="95"/>
      <c r="X79" s="95"/>
    </row>
    <row r="80" spans="1:24" x14ac:dyDescent="0.3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</row>
    <row r="81" spans="1:24" x14ac:dyDescent="0.3">
      <c r="A81" s="37" t="s">
        <v>86</v>
      </c>
      <c r="B81" s="37"/>
      <c r="C81" s="37"/>
      <c r="D81" s="31"/>
      <c r="E81" s="31"/>
      <c r="F81" s="95">
        <v>0</v>
      </c>
      <c r="G81" s="95"/>
      <c r="H81" s="95"/>
      <c r="I81" s="94" t="s">
        <v>57</v>
      </c>
      <c r="J81" s="94"/>
      <c r="K81" s="95">
        <v>0</v>
      </c>
      <c r="L81" s="95"/>
      <c r="M81" s="95"/>
      <c r="N81" s="94" t="s">
        <v>57</v>
      </c>
      <c r="O81" s="94"/>
      <c r="P81" s="96">
        <v>49</v>
      </c>
      <c r="Q81" s="95"/>
      <c r="R81" s="95"/>
      <c r="S81" s="92" t="s">
        <v>24</v>
      </c>
      <c r="T81" s="92"/>
      <c r="U81" s="92"/>
      <c r="V81" s="93">
        <f>K81*P81*F81</f>
        <v>0</v>
      </c>
      <c r="W81" s="93"/>
      <c r="X81" s="93"/>
    </row>
    <row r="82" spans="1:24" x14ac:dyDescent="0.3">
      <c r="A82" s="37"/>
      <c r="B82" s="37"/>
      <c r="C82" s="37"/>
      <c r="D82" s="31"/>
      <c r="E82" s="31"/>
      <c r="F82" s="38"/>
      <c r="G82" s="39" t="s">
        <v>58</v>
      </c>
      <c r="H82" s="38"/>
      <c r="I82" s="31"/>
      <c r="J82" s="31"/>
      <c r="K82" s="38"/>
      <c r="L82" s="39" t="s">
        <v>75</v>
      </c>
      <c r="M82" s="38"/>
      <c r="N82" s="31"/>
      <c r="O82" s="31"/>
      <c r="P82" s="38"/>
      <c r="Q82" s="39" t="s">
        <v>59</v>
      </c>
      <c r="R82" s="38"/>
      <c r="S82" s="27"/>
      <c r="T82" s="31"/>
      <c r="U82" s="31"/>
      <c r="V82" s="40"/>
      <c r="W82" s="40"/>
      <c r="X82" s="40"/>
    </row>
    <row r="83" spans="1:24" x14ac:dyDescent="0.3">
      <c r="A83" s="37" t="s">
        <v>60</v>
      </c>
      <c r="B83" s="37"/>
      <c r="C83" s="37"/>
      <c r="D83" s="31"/>
      <c r="E83" s="31"/>
      <c r="F83" s="95">
        <v>0</v>
      </c>
      <c r="G83" s="95"/>
      <c r="H83" s="95"/>
      <c r="I83" s="94" t="s">
        <v>17</v>
      </c>
      <c r="J83" s="94"/>
      <c r="K83" s="95">
        <v>0</v>
      </c>
      <c r="L83" s="95"/>
      <c r="M83" s="95"/>
      <c r="N83" s="94" t="s">
        <v>57</v>
      </c>
      <c r="O83" s="94"/>
      <c r="P83" s="99">
        <v>2</v>
      </c>
      <c r="Q83" s="99"/>
      <c r="R83" s="99"/>
      <c r="S83" s="94" t="s">
        <v>73</v>
      </c>
      <c r="T83" s="94"/>
      <c r="U83" s="94"/>
      <c r="V83" s="93">
        <f>F83*K83*2*0.2</f>
        <v>0</v>
      </c>
      <c r="W83" s="93"/>
      <c r="X83" s="93"/>
    </row>
    <row r="84" spans="1:24" x14ac:dyDescent="0.3">
      <c r="A84" s="37"/>
      <c r="B84" s="37"/>
      <c r="C84" s="37"/>
      <c r="D84" s="31"/>
      <c r="E84" s="31"/>
      <c r="F84" s="41"/>
      <c r="G84" s="39" t="s">
        <v>61</v>
      </c>
      <c r="H84" s="41"/>
      <c r="I84" s="27"/>
      <c r="J84" s="31"/>
      <c r="K84" s="42"/>
      <c r="L84" s="42" t="s">
        <v>58</v>
      </c>
      <c r="M84" s="42"/>
      <c r="N84" s="42"/>
      <c r="O84" s="42"/>
      <c r="P84" s="53"/>
      <c r="Q84" s="53"/>
      <c r="R84" s="53"/>
      <c r="S84" s="27"/>
      <c r="T84" s="42"/>
      <c r="U84" s="31"/>
      <c r="V84" s="40"/>
      <c r="W84" s="40"/>
      <c r="X84" s="40"/>
    </row>
    <row r="85" spans="1:24" x14ac:dyDescent="0.3">
      <c r="A85" s="37" t="s">
        <v>62</v>
      </c>
      <c r="B85" s="37"/>
      <c r="C85" s="37"/>
      <c r="D85" s="31"/>
      <c r="E85" s="31"/>
      <c r="F85" s="95"/>
      <c r="G85" s="95"/>
      <c r="H85" s="95"/>
      <c r="I85" s="31"/>
      <c r="J85" s="31"/>
      <c r="K85" s="95">
        <v>0</v>
      </c>
      <c r="L85" s="95"/>
      <c r="M85" s="95"/>
      <c r="N85" s="94" t="s">
        <v>57</v>
      </c>
      <c r="O85" s="94"/>
      <c r="P85" s="95">
        <v>0</v>
      </c>
      <c r="Q85" s="95"/>
      <c r="R85" s="95"/>
      <c r="S85" s="94" t="s">
        <v>24</v>
      </c>
      <c r="T85" s="94"/>
      <c r="U85" s="94"/>
      <c r="V85" s="93">
        <f>K85*P85*F85</f>
        <v>0</v>
      </c>
      <c r="W85" s="93"/>
      <c r="X85" s="93"/>
    </row>
    <row r="86" spans="1:24" x14ac:dyDescent="0.3">
      <c r="A86" s="37"/>
      <c r="B86" s="37"/>
      <c r="C86" s="37"/>
      <c r="D86" s="31"/>
      <c r="E86" s="31"/>
      <c r="F86" s="102" t="s">
        <v>72</v>
      </c>
      <c r="G86" s="102"/>
      <c r="H86" s="102"/>
      <c r="I86" s="31"/>
      <c r="J86" s="31"/>
      <c r="K86" s="42"/>
      <c r="L86" s="42" t="s">
        <v>63</v>
      </c>
      <c r="M86" s="42"/>
      <c r="N86" s="42"/>
      <c r="O86" s="42"/>
      <c r="P86" s="42"/>
      <c r="Q86" s="42" t="s">
        <v>64</v>
      </c>
      <c r="R86" s="42"/>
      <c r="S86" s="27"/>
      <c r="T86" s="31"/>
      <c r="U86" s="31"/>
      <c r="V86" s="40"/>
      <c r="W86" s="40"/>
      <c r="X86" s="40"/>
    </row>
    <row r="87" spans="1:24" x14ac:dyDescent="0.3">
      <c r="A87" s="37" t="s">
        <v>65</v>
      </c>
      <c r="B87" s="37"/>
      <c r="C87" s="37"/>
      <c r="D87" s="31"/>
      <c r="E87" s="31"/>
      <c r="F87" s="31"/>
      <c r="G87" s="31"/>
      <c r="H87" s="31"/>
      <c r="I87" s="31"/>
      <c r="J87" s="31"/>
      <c r="K87" s="95">
        <v>0</v>
      </c>
      <c r="L87" s="95"/>
      <c r="M87" s="95"/>
      <c r="N87" s="94" t="s">
        <v>57</v>
      </c>
      <c r="O87" s="94"/>
      <c r="P87" s="96">
        <v>0</v>
      </c>
      <c r="Q87" s="95"/>
      <c r="R87" s="95"/>
      <c r="S87" s="92" t="s">
        <v>24</v>
      </c>
      <c r="T87" s="92"/>
      <c r="U87" s="92"/>
      <c r="V87" s="93">
        <f>K87*P87</f>
        <v>0</v>
      </c>
      <c r="W87" s="93"/>
      <c r="X87" s="93"/>
    </row>
    <row r="88" spans="1:24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43" t="s">
        <v>66</v>
      </c>
      <c r="M88" s="43"/>
      <c r="N88" s="43"/>
      <c r="O88" s="43"/>
      <c r="P88" s="43"/>
      <c r="Q88" s="43" t="s">
        <v>67</v>
      </c>
      <c r="R88" s="43"/>
      <c r="S88" s="2"/>
      <c r="T88" s="2"/>
      <c r="U88" s="2"/>
      <c r="V88" s="44"/>
      <c r="W88" s="44"/>
      <c r="X88" s="44"/>
    </row>
    <row r="89" spans="1:24" x14ac:dyDescent="0.3">
      <c r="A89" s="26" t="s">
        <v>68</v>
      </c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6" t="s">
        <v>74</v>
      </c>
      <c r="U89" s="27"/>
      <c r="V89" s="97">
        <f>SUM(V81,V83,V85,V87)</f>
        <v>0</v>
      </c>
      <c r="W89" s="97"/>
      <c r="X89" s="97"/>
    </row>
    <row r="90" spans="1:24" x14ac:dyDescent="0.3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</row>
    <row r="91" spans="1:24" x14ac:dyDescent="0.3">
      <c r="A91" s="33" t="s">
        <v>31</v>
      </c>
      <c r="B91" s="31"/>
      <c r="C91" s="34"/>
      <c r="D91" s="35"/>
      <c r="E91" s="35"/>
      <c r="F91" s="36" t="s">
        <v>55</v>
      </c>
      <c r="G91" s="98"/>
      <c r="H91" s="98"/>
      <c r="I91" s="98"/>
      <c r="J91" s="98"/>
      <c r="K91" s="98"/>
      <c r="L91" s="35"/>
      <c r="M91" s="35"/>
      <c r="N91" s="35"/>
      <c r="O91" s="35"/>
      <c r="P91" s="35"/>
      <c r="Q91" s="35"/>
      <c r="R91" s="35"/>
      <c r="S91" s="35"/>
      <c r="T91" s="35"/>
      <c r="U91" s="36" t="s">
        <v>56</v>
      </c>
      <c r="V91" s="95"/>
      <c r="W91" s="95"/>
      <c r="X91" s="95"/>
    </row>
    <row r="92" spans="1:24" x14ac:dyDescent="0.3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</row>
    <row r="93" spans="1:24" x14ac:dyDescent="0.3">
      <c r="A93" s="37" t="s">
        <v>86</v>
      </c>
      <c r="B93" s="37"/>
      <c r="C93" s="37"/>
      <c r="D93" s="31"/>
      <c r="E93" s="31"/>
      <c r="F93" s="95">
        <v>0</v>
      </c>
      <c r="G93" s="95"/>
      <c r="H93" s="95"/>
      <c r="I93" s="94" t="s">
        <v>57</v>
      </c>
      <c r="J93" s="94"/>
      <c r="K93" s="95">
        <v>0</v>
      </c>
      <c r="L93" s="95"/>
      <c r="M93" s="95"/>
      <c r="N93" s="94" t="s">
        <v>57</v>
      </c>
      <c r="O93" s="94"/>
      <c r="P93" s="96">
        <v>49</v>
      </c>
      <c r="Q93" s="95"/>
      <c r="R93" s="95"/>
      <c r="S93" s="92" t="s">
        <v>24</v>
      </c>
      <c r="T93" s="92"/>
      <c r="U93" s="92"/>
      <c r="V93" s="93">
        <f>K93*P93*F93</f>
        <v>0</v>
      </c>
      <c r="W93" s="93"/>
      <c r="X93" s="93"/>
    </row>
    <row r="94" spans="1:24" x14ac:dyDescent="0.3">
      <c r="A94" s="37"/>
      <c r="B94" s="37"/>
      <c r="C94" s="37"/>
      <c r="D94" s="31"/>
      <c r="E94" s="31"/>
      <c r="F94" s="38"/>
      <c r="G94" s="39" t="s">
        <v>58</v>
      </c>
      <c r="H94" s="38"/>
      <c r="I94" s="31"/>
      <c r="J94" s="31"/>
      <c r="K94" s="38"/>
      <c r="L94" s="39" t="s">
        <v>75</v>
      </c>
      <c r="M94" s="38"/>
      <c r="N94" s="31"/>
      <c r="O94" s="31"/>
      <c r="P94" s="38"/>
      <c r="Q94" s="39" t="s">
        <v>59</v>
      </c>
      <c r="R94" s="38"/>
      <c r="S94" s="27"/>
      <c r="T94" s="31"/>
      <c r="U94" s="31"/>
      <c r="V94" s="40"/>
      <c r="W94" s="45"/>
      <c r="X94" s="45"/>
    </row>
    <row r="95" spans="1:24" x14ac:dyDescent="0.3">
      <c r="A95" s="37" t="s">
        <v>60</v>
      </c>
      <c r="B95" s="37"/>
      <c r="C95" s="37"/>
      <c r="D95" s="31"/>
      <c r="E95" s="31"/>
      <c r="F95" s="95"/>
      <c r="G95" s="95"/>
      <c r="H95" s="95"/>
      <c r="I95" s="94" t="s">
        <v>17</v>
      </c>
      <c r="J95" s="94"/>
      <c r="K95" s="95"/>
      <c r="L95" s="95"/>
      <c r="M95" s="95"/>
      <c r="N95" s="94" t="s">
        <v>57</v>
      </c>
      <c r="O95" s="94"/>
      <c r="P95" s="99">
        <v>2</v>
      </c>
      <c r="Q95" s="99"/>
      <c r="R95" s="99"/>
      <c r="S95" s="94" t="s">
        <v>73</v>
      </c>
      <c r="T95" s="94"/>
      <c r="U95" s="94"/>
      <c r="V95" s="93">
        <f>F95*K95*2*0.2</f>
        <v>0</v>
      </c>
      <c r="W95" s="93"/>
      <c r="X95" s="93"/>
    </row>
    <row r="96" spans="1:24" x14ac:dyDescent="0.3">
      <c r="A96" s="37"/>
      <c r="B96" s="37"/>
      <c r="C96" s="37"/>
      <c r="D96" s="31"/>
      <c r="E96" s="31"/>
      <c r="F96" s="41"/>
      <c r="G96" s="39" t="s">
        <v>61</v>
      </c>
      <c r="H96" s="41"/>
      <c r="I96" s="27"/>
      <c r="J96" s="31"/>
      <c r="K96" s="42"/>
      <c r="L96" s="42" t="s">
        <v>58</v>
      </c>
      <c r="M96" s="42"/>
      <c r="N96" s="42"/>
      <c r="O96" s="42"/>
      <c r="P96" s="53"/>
      <c r="Q96" s="53"/>
      <c r="R96" s="53"/>
      <c r="S96" s="27"/>
      <c r="T96" s="42"/>
      <c r="U96" s="31"/>
      <c r="V96" s="40"/>
      <c r="W96" s="40"/>
      <c r="X96" s="40"/>
    </row>
    <row r="97" spans="1:24" x14ac:dyDescent="0.3">
      <c r="A97" s="37" t="s">
        <v>62</v>
      </c>
      <c r="B97" s="37"/>
      <c r="C97" s="37"/>
      <c r="D97" s="31"/>
      <c r="E97" s="31"/>
      <c r="F97" s="95"/>
      <c r="G97" s="95"/>
      <c r="H97" s="95"/>
      <c r="I97" s="31"/>
      <c r="J97" s="31"/>
      <c r="K97" s="95">
        <v>0</v>
      </c>
      <c r="L97" s="95"/>
      <c r="M97" s="95"/>
      <c r="N97" s="94" t="s">
        <v>57</v>
      </c>
      <c r="O97" s="94"/>
      <c r="P97" s="95">
        <v>0</v>
      </c>
      <c r="Q97" s="95"/>
      <c r="R97" s="95"/>
      <c r="S97" s="94" t="s">
        <v>24</v>
      </c>
      <c r="T97" s="94"/>
      <c r="U97" s="94"/>
      <c r="V97" s="93">
        <f>K97*P97*F97</f>
        <v>0</v>
      </c>
      <c r="W97" s="93"/>
      <c r="X97" s="93"/>
    </row>
    <row r="98" spans="1:24" x14ac:dyDescent="0.3">
      <c r="A98" s="37"/>
      <c r="B98" s="37"/>
      <c r="C98" s="37"/>
      <c r="D98" s="31"/>
      <c r="E98" s="31"/>
      <c r="F98" s="102" t="s">
        <v>72</v>
      </c>
      <c r="G98" s="102"/>
      <c r="H98" s="102"/>
      <c r="I98" s="31"/>
      <c r="J98" s="31"/>
      <c r="K98" s="42"/>
      <c r="L98" s="42" t="s">
        <v>63</v>
      </c>
      <c r="M98" s="42"/>
      <c r="N98" s="42"/>
      <c r="O98" s="42"/>
      <c r="P98" s="42"/>
      <c r="Q98" s="42" t="s">
        <v>64</v>
      </c>
      <c r="R98" s="42"/>
      <c r="S98" s="27"/>
      <c r="T98" s="31"/>
      <c r="U98" s="31"/>
      <c r="V98" s="40"/>
      <c r="W98" s="40"/>
      <c r="X98" s="40"/>
    </row>
    <row r="99" spans="1:24" x14ac:dyDescent="0.3">
      <c r="A99" s="37" t="s">
        <v>65</v>
      </c>
      <c r="B99" s="37"/>
      <c r="C99" s="37"/>
      <c r="D99" s="31"/>
      <c r="E99" s="31"/>
      <c r="F99" s="31"/>
      <c r="G99" s="31"/>
      <c r="H99" s="31"/>
      <c r="I99" s="31"/>
      <c r="J99" s="31"/>
      <c r="K99" s="95">
        <v>0</v>
      </c>
      <c r="L99" s="95"/>
      <c r="M99" s="95"/>
      <c r="N99" s="94" t="s">
        <v>57</v>
      </c>
      <c r="O99" s="94"/>
      <c r="P99" s="96">
        <v>0</v>
      </c>
      <c r="Q99" s="95"/>
      <c r="R99" s="95"/>
      <c r="S99" s="92" t="s">
        <v>24</v>
      </c>
      <c r="T99" s="92"/>
      <c r="U99" s="92"/>
      <c r="V99" s="93">
        <f>K99*P99</f>
        <v>0</v>
      </c>
      <c r="W99" s="93"/>
      <c r="X99" s="93"/>
    </row>
    <row r="100" spans="1:24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43" t="s">
        <v>66</v>
      </c>
      <c r="M100" s="43"/>
      <c r="N100" s="43"/>
      <c r="O100" s="43"/>
      <c r="P100" s="43"/>
      <c r="Q100" s="43" t="s">
        <v>67</v>
      </c>
      <c r="R100" s="43"/>
      <c r="S100" s="2"/>
      <c r="T100" s="2"/>
      <c r="U100" s="2"/>
      <c r="V100" s="44"/>
      <c r="W100" s="44"/>
      <c r="X100" s="44"/>
    </row>
    <row r="101" spans="1:24" x14ac:dyDescent="0.3">
      <c r="A101" s="26" t="s">
        <v>68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6" t="s">
        <v>74</v>
      </c>
      <c r="U101" s="27"/>
      <c r="V101" s="97">
        <f>SUM(V99,V97,V95,V93)</f>
        <v>0</v>
      </c>
      <c r="W101" s="97"/>
      <c r="X101" s="97"/>
    </row>
    <row r="102" spans="1:24" x14ac:dyDescent="0.3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</row>
    <row r="103" spans="1:24" x14ac:dyDescent="0.3">
      <c r="A103" s="33" t="s">
        <v>32</v>
      </c>
      <c r="B103" s="31"/>
      <c r="C103" s="34"/>
      <c r="D103" s="35"/>
      <c r="E103" s="35"/>
      <c r="F103" s="36" t="s">
        <v>55</v>
      </c>
      <c r="G103" s="98"/>
      <c r="H103" s="98"/>
      <c r="I103" s="98"/>
      <c r="J103" s="98"/>
      <c r="K103" s="98"/>
      <c r="L103" s="35"/>
      <c r="M103" s="35"/>
      <c r="N103" s="35"/>
      <c r="O103" s="35"/>
      <c r="P103" s="35"/>
      <c r="Q103" s="35"/>
      <c r="R103" s="35"/>
      <c r="S103" s="35"/>
      <c r="T103" s="35"/>
      <c r="U103" s="36" t="s">
        <v>56</v>
      </c>
      <c r="V103" s="95"/>
      <c r="W103" s="95"/>
      <c r="X103" s="95"/>
    </row>
    <row r="104" spans="1:24" x14ac:dyDescent="0.3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</row>
    <row r="105" spans="1:24" x14ac:dyDescent="0.3">
      <c r="A105" s="37" t="s">
        <v>86</v>
      </c>
      <c r="B105" s="37"/>
      <c r="C105" s="37"/>
      <c r="D105" s="31"/>
      <c r="E105" s="31"/>
      <c r="F105" s="95">
        <v>0</v>
      </c>
      <c r="G105" s="95"/>
      <c r="H105" s="95"/>
      <c r="I105" s="94" t="s">
        <v>57</v>
      </c>
      <c r="J105" s="94"/>
      <c r="K105" s="95">
        <v>0</v>
      </c>
      <c r="L105" s="95"/>
      <c r="M105" s="95"/>
      <c r="N105" s="94" t="s">
        <v>57</v>
      </c>
      <c r="O105" s="94"/>
      <c r="P105" s="96">
        <v>49</v>
      </c>
      <c r="Q105" s="95"/>
      <c r="R105" s="95"/>
      <c r="S105" s="92" t="s">
        <v>24</v>
      </c>
      <c r="T105" s="92"/>
      <c r="U105" s="92"/>
      <c r="V105" s="93">
        <f>K105*P105*F105</f>
        <v>0</v>
      </c>
      <c r="W105" s="93"/>
      <c r="X105" s="93"/>
    </row>
    <row r="106" spans="1:24" x14ac:dyDescent="0.3">
      <c r="A106" s="37"/>
      <c r="B106" s="37"/>
      <c r="C106" s="37"/>
      <c r="D106" s="31"/>
      <c r="E106" s="31"/>
      <c r="F106" s="38"/>
      <c r="G106" s="39" t="s">
        <v>58</v>
      </c>
      <c r="H106" s="38"/>
      <c r="I106" s="31"/>
      <c r="J106" s="31"/>
      <c r="K106" s="38"/>
      <c r="L106" s="39" t="s">
        <v>75</v>
      </c>
      <c r="M106" s="38"/>
      <c r="N106" s="31"/>
      <c r="O106" s="31"/>
      <c r="P106" s="38"/>
      <c r="Q106" s="39" t="s">
        <v>59</v>
      </c>
      <c r="R106" s="38"/>
      <c r="S106" s="27"/>
      <c r="T106" s="31"/>
      <c r="U106" s="31"/>
      <c r="V106" s="31"/>
      <c r="W106" s="31"/>
      <c r="X106" s="31"/>
    </row>
    <row r="107" spans="1:24" x14ac:dyDescent="0.3">
      <c r="A107" s="37" t="s">
        <v>60</v>
      </c>
      <c r="B107" s="37"/>
      <c r="C107" s="37"/>
      <c r="D107" s="31"/>
      <c r="E107" s="31"/>
      <c r="F107" s="95">
        <v>0</v>
      </c>
      <c r="G107" s="95"/>
      <c r="H107" s="95"/>
      <c r="I107" s="94" t="s">
        <v>17</v>
      </c>
      <c r="J107" s="94"/>
      <c r="K107" s="95">
        <v>0</v>
      </c>
      <c r="L107" s="95"/>
      <c r="M107" s="95"/>
      <c r="N107" s="94" t="s">
        <v>57</v>
      </c>
      <c r="O107" s="94"/>
      <c r="P107" s="99">
        <v>2</v>
      </c>
      <c r="Q107" s="99"/>
      <c r="R107" s="99"/>
      <c r="S107" s="94" t="s">
        <v>73</v>
      </c>
      <c r="T107" s="94"/>
      <c r="U107" s="94"/>
      <c r="V107" s="93">
        <f>F107*K107*2*0.2</f>
        <v>0</v>
      </c>
      <c r="W107" s="93"/>
      <c r="X107" s="93"/>
    </row>
    <row r="108" spans="1:24" x14ac:dyDescent="0.3">
      <c r="A108" s="37"/>
      <c r="B108" s="37"/>
      <c r="C108" s="37"/>
      <c r="D108" s="31"/>
      <c r="E108" s="31"/>
      <c r="F108" s="41"/>
      <c r="G108" s="39" t="s">
        <v>61</v>
      </c>
      <c r="H108" s="41"/>
      <c r="I108" s="27"/>
      <c r="J108" s="31"/>
      <c r="K108" s="42"/>
      <c r="L108" s="42" t="s">
        <v>58</v>
      </c>
      <c r="M108" s="42"/>
      <c r="N108" s="42"/>
      <c r="O108" s="42"/>
      <c r="P108" s="53"/>
      <c r="Q108" s="53"/>
      <c r="R108" s="53"/>
      <c r="S108" s="27"/>
      <c r="T108" s="42"/>
      <c r="U108" s="31"/>
      <c r="V108" s="31"/>
      <c r="W108" s="31"/>
      <c r="X108" s="31"/>
    </row>
    <row r="109" spans="1:24" x14ac:dyDescent="0.3">
      <c r="A109" s="37" t="s">
        <v>62</v>
      </c>
      <c r="B109" s="37"/>
      <c r="C109" s="37"/>
      <c r="D109" s="31"/>
      <c r="E109" s="31"/>
      <c r="F109" s="95"/>
      <c r="G109" s="95"/>
      <c r="H109" s="95"/>
      <c r="I109" s="31"/>
      <c r="J109" s="31"/>
      <c r="K109" s="95">
        <v>0</v>
      </c>
      <c r="L109" s="95"/>
      <c r="M109" s="95"/>
      <c r="N109" s="94" t="s">
        <v>57</v>
      </c>
      <c r="O109" s="94"/>
      <c r="P109" s="95">
        <v>0</v>
      </c>
      <c r="Q109" s="95"/>
      <c r="R109" s="95"/>
      <c r="S109" s="94" t="s">
        <v>24</v>
      </c>
      <c r="T109" s="94"/>
      <c r="U109" s="94"/>
      <c r="V109" s="93">
        <f>K109*P109*F109</f>
        <v>0</v>
      </c>
      <c r="W109" s="93"/>
      <c r="X109" s="93"/>
    </row>
    <row r="110" spans="1:24" x14ac:dyDescent="0.3">
      <c r="A110" s="37"/>
      <c r="B110" s="37"/>
      <c r="C110" s="37"/>
      <c r="D110" s="31"/>
      <c r="E110" s="31"/>
      <c r="F110" s="102" t="s">
        <v>72</v>
      </c>
      <c r="G110" s="102"/>
      <c r="H110" s="102"/>
      <c r="I110" s="31"/>
      <c r="J110" s="31"/>
      <c r="K110" s="42"/>
      <c r="L110" s="42" t="s">
        <v>63</v>
      </c>
      <c r="M110" s="42"/>
      <c r="N110" s="42"/>
      <c r="O110" s="42"/>
      <c r="P110" s="42"/>
      <c r="Q110" s="42" t="s">
        <v>64</v>
      </c>
      <c r="R110" s="42"/>
      <c r="S110" s="27"/>
      <c r="T110" s="31"/>
      <c r="U110" s="31"/>
      <c r="V110" s="31"/>
      <c r="W110" s="31"/>
      <c r="X110" s="31"/>
    </row>
    <row r="111" spans="1:24" x14ac:dyDescent="0.3">
      <c r="A111" s="37" t="s">
        <v>65</v>
      </c>
      <c r="B111" s="37"/>
      <c r="C111" s="37"/>
      <c r="D111" s="31"/>
      <c r="E111" s="31"/>
      <c r="F111" s="31"/>
      <c r="G111" s="31"/>
      <c r="H111" s="31"/>
      <c r="I111" s="31"/>
      <c r="J111" s="31"/>
      <c r="K111" s="95">
        <v>0</v>
      </c>
      <c r="L111" s="95"/>
      <c r="M111" s="95"/>
      <c r="N111" s="94" t="s">
        <v>57</v>
      </c>
      <c r="O111" s="94"/>
      <c r="P111" s="96">
        <v>0</v>
      </c>
      <c r="Q111" s="95"/>
      <c r="R111" s="95"/>
      <c r="S111" s="92" t="s">
        <v>24</v>
      </c>
      <c r="T111" s="92"/>
      <c r="U111" s="92"/>
      <c r="V111" s="93">
        <f>K111*P111</f>
        <v>0</v>
      </c>
      <c r="W111" s="93"/>
      <c r="X111" s="93"/>
    </row>
    <row r="112" spans="1:24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43" t="s">
        <v>66</v>
      </c>
      <c r="M112" s="43"/>
      <c r="N112" s="43"/>
      <c r="O112" s="43"/>
      <c r="P112" s="43"/>
      <c r="Q112" s="43" t="s">
        <v>67</v>
      </c>
      <c r="R112" s="43"/>
      <c r="S112" s="2"/>
      <c r="T112" s="2"/>
      <c r="U112" s="2"/>
      <c r="V112" s="2"/>
      <c r="W112" s="2"/>
      <c r="X112" s="2"/>
    </row>
    <row r="113" spans="1:24" x14ac:dyDescent="0.3">
      <c r="A113" s="26" t="s">
        <v>68</v>
      </c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6" t="s">
        <v>74</v>
      </c>
      <c r="U113" s="27"/>
      <c r="V113" s="97">
        <f>SUM(V111,V109,V107,V105)</f>
        <v>0</v>
      </c>
      <c r="W113" s="97"/>
      <c r="X113" s="97"/>
    </row>
    <row r="114" spans="1:24" x14ac:dyDescent="0.3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</row>
    <row r="115" spans="1:24" ht="18" x14ac:dyDescent="0.35">
      <c r="A115" s="100" t="s">
        <v>77</v>
      </c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</row>
    <row r="116" spans="1:24" x14ac:dyDescent="0.3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</row>
    <row r="117" spans="1:24" x14ac:dyDescent="0.3">
      <c r="A117" s="33" t="s">
        <v>33</v>
      </c>
      <c r="B117" s="31"/>
      <c r="C117" s="34"/>
      <c r="D117" s="35"/>
      <c r="E117" s="35"/>
      <c r="F117" s="36" t="s">
        <v>55</v>
      </c>
      <c r="G117" s="98"/>
      <c r="H117" s="98"/>
      <c r="I117" s="98"/>
      <c r="J117" s="98"/>
      <c r="K117" s="98"/>
      <c r="L117" s="35"/>
      <c r="M117" s="35"/>
      <c r="N117" s="35"/>
      <c r="O117" s="35"/>
      <c r="P117" s="35"/>
      <c r="Q117" s="35"/>
      <c r="R117" s="35"/>
      <c r="S117" s="35"/>
      <c r="T117" s="35"/>
      <c r="U117" s="36" t="s">
        <v>56</v>
      </c>
      <c r="V117" s="95"/>
      <c r="W117" s="95"/>
      <c r="X117" s="95"/>
    </row>
    <row r="118" spans="1:24" x14ac:dyDescent="0.3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</row>
    <row r="119" spans="1:24" x14ac:dyDescent="0.3">
      <c r="A119" s="37" t="s">
        <v>86</v>
      </c>
      <c r="B119" s="37"/>
      <c r="C119" s="37"/>
      <c r="D119" s="31"/>
      <c r="E119" s="31"/>
      <c r="F119" s="95">
        <v>0</v>
      </c>
      <c r="G119" s="95"/>
      <c r="H119" s="95"/>
      <c r="I119" s="94" t="s">
        <v>57</v>
      </c>
      <c r="J119" s="94"/>
      <c r="K119" s="95">
        <v>0</v>
      </c>
      <c r="L119" s="95"/>
      <c r="M119" s="95"/>
      <c r="N119" s="94" t="s">
        <v>57</v>
      </c>
      <c r="O119" s="94"/>
      <c r="P119" s="96">
        <v>49</v>
      </c>
      <c r="Q119" s="95"/>
      <c r="R119" s="95"/>
      <c r="S119" s="92" t="s">
        <v>24</v>
      </c>
      <c r="T119" s="92"/>
      <c r="U119" s="92"/>
      <c r="V119" s="93">
        <f>K119*P119*F119</f>
        <v>0</v>
      </c>
      <c r="W119" s="93"/>
      <c r="X119" s="93"/>
    </row>
    <row r="120" spans="1:24" x14ac:dyDescent="0.3">
      <c r="A120" s="37"/>
      <c r="B120" s="37"/>
      <c r="C120" s="37"/>
      <c r="D120" s="31"/>
      <c r="E120" s="31"/>
      <c r="F120" s="38"/>
      <c r="G120" s="39" t="s">
        <v>58</v>
      </c>
      <c r="H120" s="38"/>
      <c r="I120" s="31"/>
      <c r="J120" s="31"/>
      <c r="K120" s="38"/>
      <c r="L120" s="39" t="s">
        <v>75</v>
      </c>
      <c r="M120" s="38"/>
      <c r="N120" s="31"/>
      <c r="O120" s="31"/>
      <c r="P120" s="38"/>
      <c r="Q120" s="39" t="s">
        <v>59</v>
      </c>
      <c r="R120" s="38"/>
      <c r="S120" s="27"/>
      <c r="T120" s="31"/>
      <c r="U120" s="31"/>
      <c r="V120" s="40"/>
      <c r="W120" s="40"/>
      <c r="X120" s="40"/>
    </row>
    <row r="121" spans="1:24" x14ac:dyDescent="0.3">
      <c r="A121" s="37" t="s">
        <v>60</v>
      </c>
      <c r="B121" s="37"/>
      <c r="C121" s="37"/>
      <c r="D121" s="31"/>
      <c r="E121" s="31"/>
      <c r="F121" s="95">
        <v>0</v>
      </c>
      <c r="G121" s="95"/>
      <c r="H121" s="95"/>
      <c r="I121" s="94" t="s">
        <v>17</v>
      </c>
      <c r="J121" s="94"/>
      <c r="K121" s="95">
        <v>0</v>
      </c>
      <c r="L121" s="95"/>
      <c r="M121" s="95"/>
      <c r="N121" s="94" t="s">
        <v>57</v>
      </c>
      <c r="O121" s="94"/>
      <c r="P121" s="99">
        <v>2</v>
      </c>
      <c r="Q121" s="99"/>
      <c r="R121" s="99"/>
      <c r="S121" s="94" t="s">
        <v>73</v>
      </c>
      <c r="T121" s="94"/>
      <c r="U121" s="94"/>
      <c r="V121" s="93">
        <f>F121*K121*2*0.445</f>
        <v>0</v>
      </c>
      <c r="W121" s="93"/>
      <c r="X121" s="93"/>
    </row>
    <row r="122" spans="1:24" x14ac:dyDescent="0.3">
      <c r="A122" s="37"/>
      <c r="B122" s="37"/>
      <c r="C122" s="37"/>
      <c r="D122" s="31"/>
      <c r="E122" s="31"/>
      <c r="F122" s="41"/>
      <c r="G122" s="39" t="s">
        <v>61</v>
      </c>
      <c r="H122" s="41"/>
      <c r="I122" s="27"/>
      <c r="J122" s="31"/>
      <c r="K122" s="42"/>
      <c r="L122" s="42" t="s">
        <v>58</v>
      </c>
      <c r="M122" s="42"/>
      <c r="N122" s="42"/>
      <c r="O122" s="42"/>
      <c r="P122" s="53"/>
      <c r="Q122" s="53"/>
      <c r="R122" s="53"/>
      <c r="S122" s="27"/>
      <c r="T122" s="42"/>
      <c r="U122" s="31"/>
      <c r="V122" s="40"/>
      <c r="W122" s="40"/>
      <c r="X122" s="40"/>
    </row>
    <row r="123" spans="1:24" x14ac:dyDescent="0.3">
      <c r="A123" s="37" t="s">
        <v>62</v>
      </c>
      <c r="B123" s="37"/>
      <c r="C123" s="37"/>
      <c r="D123" s="31"/>
      <c r="E123" s="31"/>
      <c r="F123" s="95"/>
      <c r="G123" s="95"/>
      <c r="H123" s="95"/>
      <c r="I123" s="31"/>
      <c r="J123" s="31"/>
      <c r="K123" s="95">
        <v>0</v>
      </c>
      <c r="L123" s="95"/>
      <c r="M123" s="95"/>
      <c r="N123" s="94" t="s">
        <v>57</v>
      </c>
      <c r="O123" s="94"/>
      <c r="P123" s="95">
        <v>0</v>
      </c>
      <c r="Q123" s="95"/>
      <c r="R123" s="95"/>
      <c r="S123" s="94" t="s">
        <v>24</v>
      </c>
      <c r="T123" s="94"/>
      <c r="U123" s="94"/>
      <c r="V123" s="93">
        <f>K123*P123*F123</f>
        <v>0</v>
      </c>
      <c r="W123" s="93"/>
      <c r="X123" s="93"/>
    </row>
    <row r="124" spans="1:24" x14ac:dyDescent="0.3">
      <c r="A124" s="37"/>
      <c r="B124" s="37"/>
      <c r="C124" s="37"/>
      <c r="D124" s="31"/>
      <c r="E124" s="31"/>
      <c r="F124" s="102" t="s">
        <v>72</v>
      </c>
      <c r="G124" s="102"/>
      <c r="H124" s="102"/>
      <c r="I124" s="31"/>
      <c r="J124" s="31"/>
      <c r="K124" s="42"/>
      <c r="L124" s="42" t="s">
        <v>63</v>
      </c>
      <c r="M124" s="42"/>
      <c r="N124" s="42"/>
      <c r="O124" s="42"/>
      <c r="P124" s="42"/>
      <c r="Q124" s="42" t="s">
        <v>64</v>
      </c>
      <c r="R124" s="42"/>
      <c r="S124" s="27"/>
      <c r="T124" s="31"/>
      <c r="U124" s="31"/>
      <c r="V124" s="40"/>
      <c r="W124" s="40"/>
      <c r="X124" s="40"/>
    </row>
    <row r="125" spans="1:24" x14ac:dyDescent="0.3">
      <c r="A125" s="37" t="s">
        <v>65</v>
      </c>
      <c r="B125" s="37"/>
      <c r="C125" s="37"/>
      <c r="D125" s="31"/>
      <c r="E125" s="31"/>
      <c r="F125" s="31"/>
      <c r="G125" s="31"/>
      <c r="H125" s="31"/>
      <c r="I125" s="31"/>
      <c r="J125" s="31"/>
      <c r="K125" s="95">
        <v>0</v>
      </c>
      <c r="L125" s="95"/>
      <c r="M125" s="95"/>
      <c r="N125" s="94" t="s">
        <v>57</v>
      </c>
      <c r="O125" s="94"/>
      <c r="P125" s="96">
        <v>0</v>
      </c>
      <c r="Q125" s="95"/>
      <c r="R125" s="95"/>
      <c r="S125" s="92" t="s">
        <v>24</v>
      </c>
      <c r="T125" s="92"/>
      <c r="U125" s="92"/>
      <c r="V125" s="93">
        <f>K125*P125</f>
        <v>0</v>
      </c>
      <c r="W125" s="93"/>
      <c r="X125" s="93"/>
    </row>
    <row r="126" spans="1:24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43" t="s">
        <v>66</v>
      </c>
      <c r="M126" s="43"/>
      <c r="N126" s="43"/>
      <c r="O126" s="43"/>
      <c r="P126" s="43"/>
      <c r="Q126" s="43" t="s">
        <v>67</v>
      </c>
      <c r="R126" s="43"/>
      <c r="S126" s="2"/>
      <c r="T126" s="2"/>
      <c r="U126" s="2"/>
      <c r="V126" s="44"/>
      <c r="W126" s="44"/>
      <c r="X126" s="44"/>
    </row>
    <row r="127" spans="1:24" x14ac:dyDescent="0.3">
      <c r="A127" s="26" t="s">
        <v>68</v>
      </c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6" t="s">
        <v>74</v>
      </c>
      <c r="U127" s="27"/>
      <c r="V127" s="97">
        <f>SUM(V119,V121,V123,V125)</f>
        <v>0</v>
      </c>
      <c r="W127" s="97"/>
      <c r="X127" s="97"/>
    </row>
    <row r="128" spans="1:24" x14ac:dyDescent="0.3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</row>
    <row r="129" spans="1:24" x14ac:dyDescent="0.3">
      <c r="A129" s="33" t="s">
        <v>34</v>
      </c>
      <c r="B129" s="31"/>
      <c r="C129" s="34"/>
      <c r="D129" s="35"/>
      <c r="E129" s="35"/>
      <c r="F129" s="36" t="s">
        <v>55</v>
      </c>
      <c r="G129" s="98"/>
      <c r="H129" s="98"/>
      <c r="I129" s="98"/>
      <c r="J129" s="98"/>
      <c r="K129" s="98"/>
      <c r="L129" s="35"/>
      <c r="M129" s="35"/>
      <c r="N129" s="35"/>
      <c r="O129" s="35"/>
      <c r="P129" s="35"/>
      <c r="Q129" s="35"/>
      <c r="R129" s="35"/>
      <c r="S129" s="35"/>
      <c r="T129" s="35"/>
      <c r="U129" s="36" t="s">
        <v>56</v>
      </c>
      <c r="V129" s="95"/>
      <c r="W129" s="95"/>
      <c r="X129" s="95"/>
    </row>
    <row r="130" spans="1:24" x14ac:dyDescent="0.3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</row>
    <row r="131" spans="1:24" x14ac:dyDescent="0.3">
      <c r="A131" s="37" t="s">
        <v>86</v>
      </c>
      <c r="B131" s="37"/>
      <c r="C131" s="37"/>
      <c r="D131" s="31"/>
      <c r="E131" s="31"/>
      <c r="F131" s="95">
        <v>0</v>
      </c>
      <c r="G131" s="95"/>
      <c r="H131" s="95"/>
      <c r="I131" s="94" t="s">
        <v>57</v>
      </c>
      <c r="J131" s="94"/>
      <c r="K131" s="95">
        <v>0</v>
      </c>
      <c r="L131" s="95"/>
      <c r="M131" s="95"/>
      <c r="N131" s="94" t="s">
        <v>57</v>
      </c>
      <c r="O131" s="94"/>
      <c r="P131" s="96">
        <v>49</v>
      </c>
      <c r="Q131" s="95"/>
      <c r="R131" s="95"/>
      <c r="S131" s="92" t="s">
        <v>24</v>
      </c>
      <c r="T131" s="92"/>
      <c r="U131" s="92"/>
      <c r="V131" s="93">
        <f>K131*P131*F131</f>
        <v>0</v>
      </c>
      <c r="W131" s="93"/>
      <c r="X131" s="93"/>
    </row>
    <row r="132" spans="1:24" x14ac:dyDescent="0.3">
      <c r="A132" s="37"/>
      <c r="B132" s="37"/>
      <c r="C132" s="37"/>
      <c r="D132" s="31"/>
      <c r="E132" s="31"/>
      <c r="F132" s="38"/>
      <c r="G132" s="39" t="s">
        <v>58</v>
      </c>
      <c r="H132" s="38"/>
      <c r="I132" s="31"/>
      <c r="J132" s="31"/>
      <c r="K132" s="38"/>
      <c r="L132" s="39" t="s">
        <v>75</v>
      </c>
      <c r="M132" s="38"/>
      <c r="N132" s="31"/>
      <c r="O132" s="31"/>
      <c r="P132" s="38"/>
      <c r="Q132" s="39" t="s">
        <v>59</v>
      </c>
      <c r="R132" s="38"/>
      <c r="S132" s="27"/>
      <c r="T132" s="31"/>
      <c r="U132" s="31"/>
      <c r="V132" s="40"/>
      <c r="W132" s="45"/>
      <c r="X132" s="45"/>
    </row>
    <row r="133" spans="1:24" x14ac:dyDescent="0.3">
      <c r="A133" s="37" t="s">
        <v>60</v>
      </c>
      <c r="B133" s="37"/>
      <c r="C133" s="37"/>
      <c r="D133" s="31"/>
      <c r="E133" s="31"/>
      <c r="F133" s="95"/>
      <c r="G133" s="95"/>
      <c r="H133" s="95"/>
      <c r="I133" s="94" t="s">
        <v>17</v>
      </c>
      <c r="J133" s="94"/>
      <c r="K133" s="95"/>
      <c r="L133" s="95"/>
      <c r="M133" s="95"/>
      <c r="N133" s="94" t="s">
        <v>57</v>
      </c>
      <c r="O133" s="94"/>
      <c r="P133" s="99">
        <v>2</v>
      </c>
      <c r="Q133" s="99"/>
      <c r="R133" s="99"/>
      <c r="S133" s="94" t="s">
        <v>73</v>
      </c>
      <c r="T133" s="94"/>
      <c r="U133" s="94"/>
      <c r="V133" s="93">
        <f>F133*K133*2*0.2</f>
        <v>0</v>
      </c>
      <c r="W133" s="93"/>
      <c r="X133" s="93"/>
    </row>
    <row r="134" spans="1:24" x14ac:dyDescent="0.3">
      <c r="A134" s="37"/>
      <c r="B134" s="37"/>
      <c r="C134" s="37"/>
      <c r="D134" s="31"/>
      <c r="E134" s="31"/>
      <c r="F134" s="41"/>
      <c r="G134" s="39" t="s">
        <v>61</v>
      </c>
      <c r="H134" s="41"/>
      <c r="I134" s="27"/>
      <c r="J134" s="31"/>
      <c r="K134" s="42"/>
      <c r="L134" s="42" t="s">
        <v>58</v>
      </c>
      <c r="M134" s="42"/>
      <c r="N134" s="42"/>
      <c r="O134" s="42"/>
      <c r="P134" s="42"/>
      <c r="Q134" s="42"/>
      <c r="R134" s="42"/>
      <c r="S134" s="27"/>
      <c r="T134" s="42"/>
      <c r="U134" s="31"/>
      <c r="V134" s="40"/>
      <c r="W134" s="40"/>
      <c r="X134" s="40"/>
    </row>
    <row r="135" spans="1:24" x14ac:dyDescent="0.3">
      <c r="A135" s="37" t="s">
        <v>62</v>
      </c>
      <c r="B135" s="37"/>
      <c r="C135" s="37"/>
      <c r="D135" s="31"/>
      <c r="E135" s="31"/>
      <c r="F135" s="95"/>
      <c r="G135" s="95"/>
      <c r="H135" s="95"/>
      <c r="I135" s="31"/>
      <c r="J135" s="31"/>
      <c r="K135" s="95">
        <v>0</v>
      </c>
      <c r="L135" s="95"/>
      <c r="M135" s="95"/>
      <c r="N135" s="94" t="s">
        <v>57</v>
      </c>
      <c r="O135" s="94"/>
      <c r="P135" s="95">
        <v>0</v>
      </c>
      <c r="Q135" s="95"/>
      <c r="R135" s="95"/>
      <c r="S135" s="94" t="s">
        <v>24</v>
      </c>
      <c r="T135" s="94"/>
      <c r="U135" s="94"/>
      <c r="V135" s="93">
        <f>K135*P135*F135</f>
        <v>0</v>
      </c>
      <c r="W135" s="93"/>
      <c r="X135" s="93"/>
    </row>
    <row r="136" spans="1:24" x14ac:dyDescent="0.3">
      <c r="A136" s="37"/>
      <c r="B136" s="37"/>
      <c r="C136" s="37"/>
      <c r="D136" s="31"/>
      <c r="E136" s="31"/>
      <c r="F136" s="102" t="s">
        <v>72</v>
      </c>
      <c r="G136" s="102"/>
      <c r="H136" s="102"/>
      <c r="I136" s="31"/>
      <c r="J136" s="31"/>
      <c r="K136" s="42"/>
      <c r="L136" s="42" t="s">
        <v>63</v>
      </c>
      <c r="M136" s="42"/>
      <c r="N136" s="42"/>
      <c r="O136" s="42"/>
      <c r="P136" s="42"/>
      <c r="Q136" s="42" t="s">
        <v>64</v>
      </c>
      <c r="R136" s="42"/>
      <c r="S136" s="27"/>
      <c r="T136" s="31"/>
      <c r="U136" s="31"/>
      <c r="V136" s="40"/>
      <c r="W136" s="40"/>
      <c r="X136" s="40"/>
    </row>
    <row r="137" spans="1:24" x14ac:dyDescent="0.3">
      <c r="A137" s="37" t="s">
        <v>65</v>
      </c>
      <c r="B137" s="37"/>
      <c r="C137" s="37"/>
      <c r="D137" s="31"/>
      <c r="E137" s="31"/>
      <c r="F137" s="31"/>
      <c r="G137" s="31"/>
      <c r="H137" s="31"/>
      <c r="I137" s="31"/>
      <c r="J137" s="31"/>
      <c r="K137" s="95">
        <v>0</v>
      </c>
      <c r="L137" s="95"/>
      <c r="M137" s="95"/>
      <c r="N137" s="94" t="s">
        <v>57</v>
      </c>
      <c r="O137" s="94"/>
      <c r="P137" s="96">
        <v>0</v>
      </c>
      <c r="Q137" s="95"/>
      <c r="R137" s="95"/>
      <c r="S137" s="92" t="s">
        <v>24</v>
      </c>
      <c r="T137" s="92"/>
      <c r="U137" s="92"/>
      <c r="V137" s="93">
        <f>K137*P137</f>
        <v>0</v>
      </c>
      <c r="W137" s="93"/>
      <c r="X137" s="93"/>
    </row>
    <row r="138" spans="1:24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43" t="s">
        <v>66</v>
      </c>
      <c r="M138" s="43"/>
      <c r="N138" s="43"/>
      <c r="O138" s="43"/>
      <c r="P138" s="43"/>
      <c r="Q138" s="43" t="s">
        <v>67</v>
      </c>
      <c r="R138" s="43"/>
      <c r="S138" s="2"/>
      <c r="T138" s="2"/>
      <c r="U138" s="2"/>
      <c r="V138" s="44"/>
      <c r="W138" s="44"/>
      <c r="X138" s="44"/>
    </row>
    <row r="139" spans="1:24" x14ac:dyDescent="0.3">
      <c r="A139" s="26" t="s">
        <v>68</v>
      </c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6" t="s">
        <v>74</v>
      </c>
      <c r="U139" s="27"/>
      <c r="V139" s="97">
        <f>SUM(V137,V135,V133,V131)</f>
        <v>0</v>
      </c>
      <c r="W139" s="97"/>
      <c r="X139" s="97"/>
    </row>
    <row r="140" spans="1:24" x14ac:dyDescent="0.3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</row>
    <row r="141" spans="1:24" x14ac:dyDescent="0.3">
      <c r="A141" s="33" t="s">
        <v>35</v>
      </c>
      <c r="B141" s="31"/>
      <c r="C141" s="34"/>
      <c r="D141" s="35"/>
      <c r="E141" s="35"/>
      <c r="F141" s="36" t="s">
        <v>55</v>
      </c>
      <c r="G141" s="98"/>
      <c r="H141" s="98"/>
      <c r="I141" s="98"/>
      <c r="J141" s="98"/>
      <c r="K141" s="98"/>
      <c r="L141" s="35"/>
      <c r="M141" s="35"/>
      <c r="N141" s="35"/>
      <c r="O141" s="35"/>
      <c r="P141" s="35"/>
      <c r="Q141" s="35"/>
      <c r="R141" s="35"/>
      <c r="S141" s="35"/>
      <c r="T141" s="35"/>
      <c r="U141" s="36" t="s">
        <v>56</v>
      </c>
      <c r="V141" s="95"/>
      <c r="W141" s="95"/>
      <c r="X141" s="95"/>
    </row>
    <row r="142" spans="1:24" x14ac:dyDescent="0.3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</row>
    <row r="143" spans="1:24" x14ac:dyDescent="0.3">
      <c r="A143" s="37" t="s">
        <v>86</v>
      </c>
      <c r="B143" s="37"/>
      <c r="C143" s="37"/>
      <c r="D143" s="31"/>
      <c r="E143" s="31"/>
      <c r="F143" s="95">
        <v>0</v>
      </c>
      <c r="G143" s="95"/>
      <c r="H143" s="95"/>
      <c r="I143" s="94" t="s">
        <v>57</v>
      </c>
      <c r="J143" s="94"/>
      <c r="K143" s="95">
        <v>0</v>
      </c>
      <c r="L143" s="95"/>
      <c r="M143" s="95"/>
      <c r="N143" s="94" t="s">
        <v>57</v>
      </c>
      <c r="O143" s="94"/>
      <c r="P143" s="96">
        <v>49</v>
      </c>
      <c r="Q143" s="95"/>
      <c r="R143" s="95"/>
      <c r="S143" s="92" t="s">
        <v>24</v>
      </c>
      <c r="T143" s="92"/>
      <c r="U143" s="92"/>
      <c r="V143" s="93">
        <f>K143*P143*F143</f>
        <v>0</v>
      </c>
      <c r="W143" s="93"/>
      <c r="X143" s="93"/>
    </row>
    <row r="144" spans="1:24" x14ac:dyDescent="0.3">
      <c r="A144" s="37"/>
      <c r="B144" s="37"/>
      <c r="C144" s="37"/>
      <c r="D144" s="31"/>
      <c r="E144" s="31"/>
      <c r="F144" s="38"/>
      <c r="G144" s="39" t="s">
        <v>58</v>
      </c>
      <c r="H144" s="38"/>
      <c r="I144" s="31"/>
      <c r="J144" s="31"/>
      <c r="K144" s="38"/>
      <c r="L144" s="39" t="s">
        <v>75</v>
      </c>
      <c r="M144" s="38"/>
      <c r="N144" s="31"/>
      <c r="O144" s="31"/>
      <c r="P144" s="38"/>
      <c r="Q144" s="39" t="s">
        <v>59</v>
      </c>
      <c r="R144" s="38"/>
      <c r="S144" s="27"/>
      <c r="T144" s="31"/>
      <c r="U144" s="31"/>
      <c r="V144" s="31"/>
      <c r="W144" s="31"/>
      <c r="X144" s="31"/>
    </row>
    <row r="145" spans="1:24" x14ac:dyDescent="0.3">
      <c r="A145" s="37" t="s">
        <v>60</v>
      </c>
      <c r="B145" s="37"/>
      <c r="C145" s="37"/>
      <c r="D145" s="31"/>
      <c r="E145" s="31"/>
      <c r="F145" s="95">
        <v>0</v>
      </c>
      <c r="G145" s="95"/>
      <c r="H145" s="95"/>
      <c r="I145" s="94" t="s">
        <v>57</v>
      </c>
      <c r="J145" s="94"/>
      <c r="K145" s="95">
        <v>0</v>
      </c>
      <c r="L145" s="95"/>
      <c r="M145" s="95"/>
      <c r="N145" s="94" t="s">
        <v>57</v>
      </c>
      <c r="O145" s="94"/>
      <c r="P145" s="99">
        <v>2</v>
      </c>
      <c r="Q145" s="99"/>
      <c r="R145" s="99"/>
      <c r="S145" s="94" t="s">
        <v>73</v>
      </c>
      <c r="T145" s="94"/>
      <c r="U145" s="94"/>
      <c r="V145" s="93">
        <f>F145*K145*2*0.2</f>
        <v>0</v>
      </c>
      <c r="W145" s="93"/>
      <c r="X145" s="93"/>
    </row>
    <row r="146" spans="1:24" x14ac:dyDescent="0.3">
      <c r="A146" s="37"/>
      <c r="B146" s="37"/>
      <c r="C146" s="37"/>
      <c r="D146" s="31"/>
      <c r="E146" s="31"/>
      <c r="F146" s="41"/>
      <c r="G146" s="39" t="s">
        <v>61</v>
      </c>
      <c r="H146" s="41"/>
      <c r="I146" s="27"/>
      <c r="J146" s="31"/>
      <c r="K146" s="42"/>
      <c r="L146" s="42" t="s">
        <v>58</v>
      </c>
      <c r="M146" s="42"/>
      <c r="N146" s="42"/>
      <c r="O146" s="42"/>
      <c r="P146" s="53"/>
      <c r="Q146" s="53"/>
      <c r="R146" s="53"/>
      <c r="S146" s="27"/>
      <c r="T146" s="42"/>
      <c r="U146" s="31"/>
      <c r="V146" s="31"/>
      <c r="W146" s="31"/>
      <c r="X146" s="31"/>
    </row>
    <row r="147" spans="1:24" x14ac:dyDescent="0.3">
      <c r="A147" s="37" t="s">
        <v>62</v>
      </c>
      <c r="B147" s="37"/>
      <c r="C147" s="37"/>
      <c r="D147" s="31"/>
      <c r="E147" s="31"/>
      <c r="F147" s="95"/>
      <c r="G147" s="95"/>
      <c r="H147" s="95"/>
      <c r="I147" s="31"/>
      <c r="J147" s="31"/>
      <c r="K147" s="95">
        <v>0</v>
      </c>
      <c r="L147" s="95"/>
      <c r="M147" s="95"/>
      <c r="N147" s="94" t="s">
        <v>57</v>
      </c>
      <c r="O147" s="94"/>
      <c r="P147" s="95">
        <v>0</v>
      </c>
      <c r="Q147" s="95"/>
      <c r="R147" s="95"/>
      <c r="S147" s="94" t="s">
        <v>24</v>
      </c>
      <c r="T147" s="94"/>
      <c r="U147" s="94"/>
      <c r="V147" s="93">
        <f>K147*P147*F147</f>
        <v>0</v>
      </c>
      <c r="W147" s="93"/>
      <c r="X147" s="93"/>
    </row>
    <row r="148" spans="1:24" x14ac:dyDescent="0.3">
      <c r="A148" s="37"/>
      <c r="B148" s="37"/>
      <c r="C148" s="37"/>
      <c r="D148" s="31"/>
      <c r="E148" s="31"/>
      <c r="F148" s="102" t="s">
        <v>72</v>
      </c>
      <c r="G148" s="102"/>
      <c r="H148" s="102"/>
      <c r="I148" s="31"/>
      <c r="J148" s="31"/>
      <c r="K148" s="42"/>
      <c r="L148" s="42" t="s">
        <v>63</v>
      </c>
      <c r="M148" s="42"/>
      <c r="N148" s="42"/>
      <c r="O148" s="42"/>
      <c r="P148" s="42"/>
      <c r="Q148" s="42" t="s">
        <v>64</v>
      </c>
      <c r="R148" s="42"/>
      <c r="S148" s="27"/>
      <c r="T148" s="31"/>
      <c r="U148" s="31"/>
      <c r="V148" s="31"/>
      <c r="W148" s="31"/>
      <c r="X148" s="31"/>
    </row>
    <row r="149" spans="1:24" x14ac:dyDescent="0.3">
      <c r="A149" s="37" t="s">
        <v>65</v>
      </c>
      <c r="B149" s="37"/>
      <c r="C149" s="37"/>
      <c r="D149" s="31"/>
      <c r="E149" s="31"/>
      <c r="F149" s="31"/>
      <c r="G149" s="31"/>
      <c r="H149" s="31"/>
      <c r="I149" s="31"/>
      <c r="J149" s="31"/>
      <c r="K149" s="95">
        <v>0</v>
      </c>
      <c r="L149" s="95"/>
      <c r="M149" s="95"/>
      <c r="N149" s="94" t="s">
        <v>57</v>
      </c>
      <c r="O149" s="94"/>
      <c r="P149" s="96">
        <v>0</v>
      </c>
      <c r="Q149" s="95"/>
      <c r="R149" s="95"/>
      <c r="S149" s="92" t="s">
        <v>24</v>
      </c>
      <c r="T149" s="92"/>
      <c r="U149" s="92"/>
      <c r="V149" s="93">
        <f>K149*P149</f>
        <v>0</v>
      </c>
      <c r="W149" s="93"/>
      <c r="X149" s="93"/>
    </row>
    <row r="150" spans="1:24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43" t="s">
        <v>66</v>
      </c>
      <c r="M150" s="43"/>
      <c r="N150" s="43"/>
      <c r="O150" s="43"/>
      <c r="P150" s="43"/>
      <c r="Q150" s="43" t="s">
        <v>67</v>
      </c>
      <c r="R150" s="43"/>
      <c r="S150" s="2"/>
      <c r="T150" s="2"/>
      <c r="U150" s="2"/>
      <c r="V150" s="2"/>
      <c r="W150" s="2"/>
      <c r="X150" s="2"/>
    </row>
    <row r="151" spans="1:24" x14ac:dyDescent="0.3">
      <c r="A151" s="26" t="s">
        <v>68</v>
      </c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6" t="s">
        <v>74</v>
      </c>
      <c r="U151" s="27"/>
      <c r="V151" s="97">
        <f>SUM(V149,V147,V145,V143)</f>
        <v>0</v>
      </c>
      <c r="W151" s="97"/>
      <c r="X151" s="97"/>
    </row>
    <row r="152" spans="1:24" x14ac:dyDescent="0.3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</row>
  </sheetData>
  <mergeCells count="354">
    <mergeCell ref="F71:H71"/>
    <mergeCell ref="F72:H72"/>
    <mergeCell ref="F85:H85"/>
    <mergeCell ref="F86:H86"/>
    <mergeCell ref="F97:H97"/>
    <mergeCell ref="F98:H98"/>
    <mergeCell ref="F109:H109"/>
    <mergeCell ref="F110:H110"/>
    <mergeCell ref="F105:H105"/>
    <mergeCell ref="F93:H93"/>
    <mergeCell ref="F107:H107"/>
    <mergeCell ref="F95:H95"/>
    <mergeCell ref="F83:H83"/>
    <mergeCell ref="F124:H124"/>
    <mergeCell ref="F135:H135"/>
    <mergeCell ref="F136:H136"/>
    <mergeCell ref="F147:H147"/>
    <mergeCell ref="F148:H148"/>
    <mergeCell ref="F143:H143"/>
    <mergeCell ref="I143:J143"/>
    <mergeCell ref="F131:H131"/>
    <mergeCell ref="I131:J131"/>
    <mergeCell ref="F21:H21"/>
    <mergeCell ref="F22:H22"/>
    <mergeCell ref="F33:H33"/>
    <mergeCell ref="F34:H34"/>
    <mergeCell ref="F47:H47"/>
    <mergeCell ref="F48:H48"/>
    <mergeCell ref="F59:H59"/>
    <mergeCell ref="F55:H55"/>
    <mergeCell ref="F69:H69"/>
    <mergeCell ref="F57:H57"/>
    <mergeCell ref="F45:H45"/>
    <mergeCell ref="A39:X39"/>
    <mergeCell ref="N31:O31"/>
    <mergeCell ref="P31:R31"/>
    <mergeCell ref="S31:U31"/>
    <mergeCell ref="V31:X31"/>
    <mergeCell ref="K21:M21"/>
    <mergeCell ref="N21:O21"/>
    <mergeCell ref="P21:R21"/>
    <mergeCell ref="S21:U21"/>
    <mergeCell ref="V21:X21"/>
    <mergeCell ref="K23:M23"/>
    <mergeCell ref="F60:H60"/>
    <mergeCell ref="F29:H29"/>
    <mergeCell ref="A115:X115"/>
    <mergeCell ref="G117:K117"/>
    <mergeCell ref="V117:X117"/>
    <mergeCell ref="K119:M119"/>
    <mergeCell ref="N119:O119"/>
    <mergeCell ref="P119:R119"/>
    <mergeCell ref="S119:U119"/>
    <mergeCell ref="V119:X119"/>
    <mergeCell ref="F119:H119"/>
    <mergeCell ref="I119:J119"/>
    <mergeCell ref="V151:X151"/>
    <mergeCell ref="V145:X145"/>
    <mergeCell ref="K147:M147"/>
    <mergeCell ref="N147:O147"/>
    <mergeCell ref="P147:R147"/>
    <mergeCell ref="S147:U147"/>
    <mergeCell ref="V147:X147"/>
    <mergeCell ref="F145:H145"/>
    <mergeCell ref="I145:J145"/>
    <mergeCell ref="K145:M145"/>
    <mergeCell ref="N145:O145"/>
    <mergeCell ref="P145:R145"/>
    <mergeCell ref="S145:U145"/>
    <mergeCell ref="K149:M149"/>
    <mergeCell ref="N149:O149"/>
    <mergeCell ref="P149:R149"/>
    <mergeCell ref="S149:U149"/>
    <mergeCell ref="V149:X149"/>
    <mergeCell ref="V141:X141"/>
    <mergeCell ref="K143:M143"/>
    <mergeCell ref="N143:O143"/>
    <mergeCell ref="P143:R143"/>
    <mergeCell ref="S143:U143"/>
    <mergeCell ref="V143:X143"/>
    <mergeCell ref="K137:M137"/>
    <mergeCell ref="N137:O137"/>
    <mergeCell ref="P137:R137"/>
    <mergeCell ref="S137:U137"/>
    <mergeCell ref="V137:X137"/>
    <mergeCell ref="V139:X139"/>
    <mergeCell ref="G141:K141"/>
    <mergeCell ref="V133:X133"/>
    <mergeCell ref="K135:M135"/>
    <mergeCell ref="N135:O135"/>
    <mergeCell ref="P135:R135"/>
    <mergeCell ref="S135:U135"/>
    <mergeCell ref="V135:X135"/>
    <mergeCell ref="F133:H133"/>
    <mergeCell ref="I133:J133"/>
    <mergeCell ref="K133:M133"/>
    <mergeCell ref="N133:O133"/>
    <mergeCell ref="P133:R133"/>
    <mergeCell ref="S133:U133"/>
    <mergeCell ref="V129:X129"/>
    <mergeCell ref="K131:M131"/>
    <mergeCell ref="N131:O131"/>
    <mergeCell ref="P131:R131"/>
    <mergeCell ref="S131:U131"/>
    <mergeCell ref="V131:X131"/>
    <mergeCell ref="K125:M125"/>
    <mergeCell ref="N125:O125"/>
    <mergeCell ref="P125:R125"/>
    <mergeCell ref="S125:U125"/>
    <mergeCell ref="V125:X125"/>
    <mergeCell ref="V127:X127"/>
    <mergeCell ref="G129:K129"/>
    <mergeCell ref="V121:X121"/>
    <mergeCell ref="K123:M123"/>
    <mergeCell ref="N123:O123"/>
    <mergeCell ref="P123:R123"/>
    <mergeCell ref="S123:U123"/>
    <mergeCell ref="V123:X123"/>
    <mergeCell ref="F121:H121"/>
    <mergeCell ref="I121:J121"/>
    <mergeCell ref="K121:M121"/>
    <mergeCell ref="N121:O121"/>
    <mergeCell ref="P121:R121"/>
    <mergeCell ref="S121:U121"/>
    <mergeCell ref="F123:H123"/>
    <mergeCell ref="S111:U111"/>
    <mergeCell ref="V111:X111"/>
    <mergeCell ref="V113:X113"/>
    <mergeCell ref="V107:X107"/>
    <mergeCell ref="K109:M109"/>
    <mergeCell ref="N109:O109"/>
    <mergeCell ref="P109:R109"/>
    <mergeCell ref="S109:U109"/>
    <mergeCell ref="V109:X109"/>
    <mergeCell ref="K111:M111"/>
    <mergeCell ref="N111:O111"/>
    <mergeCell ref="P111:R111"/>
    <mergeCell ref="I107:J107"/>
    <mergeCell ref="K107:M107"/>
    <mergeCell ref="N107:O107"/>
    <mergeCell ref="P107:R107"/>
    <mergeCell ref="S107:U107"/>
    <mergeCell ref="G103:K103"/>
    <mergeCell ref="V103:X103"/>
    <mergeCell ref="K105:M105"/>
    <mergeCell ref="N105:O105"/>
    <mergeCell ref="P105:R105"/>
    <mergeCell ref="S105:U105"/>
    <mergeCell ref="V105:X105"/>
    <mergeCell ref="I105:J105"/>
    <mergeCell ref="K99:M99"/>
    <mergeCell ref="N99:O99"/>
    <mergeCell ref="P99:R99"/>
    <mergeCell ref="S99:U99"/>
    <mergeCell ref="V99:X99"/>
    <mergeCell ref="V101:X101"/>
    <mergeCell ref="V95:X95"/>
    <mergeCell ref="K97:M97"/>
    <mergeCell ref="N97:O97"/>
    <mergeCell ref="P97:R97"/>
    <mergeCell ref="S97:U97"/>
    <mergeCell ref="V97:X97"/>
    <mergeCell ref="I95:J95"/>
    <mergeCell ref="K95:M95"/>
    <mergeCell ref="N95:O95"/>
    <mergeCell ref="P95:R95"/>
    <mergeCell ref="S95:U95"/>
    <mergeCell ref="G91:K91"/>
    <mergeCell ref="V91:X91"/>
    <mergeCell ref="K93:M93"/>
    <mergeCell ref="N93:O93"/>
    <mergeCell ref="P93:R93"/>
    <mergeCell ref="S93:U93"/>
    <mergeCell ref="V93:X93"/>
    <mergeCell ref="I93:J93"/>
    <mergeCell ref="K87:M87"/>
    <mergeCell ref="N87:O87"/>
    <mergeCell ref="P87:R87"/>
    <mergeCell ref="S87:U87"/>
    <mergeCell ref="V87:X87"/>
    <mergeCell ref="V89:X89"/>
    <mergeCell ref="V83:X83"/>
    <mergeCell ref="K85:M85"/>
    <mergeCell ref="N85:O85"/>
    <mergeCell ref="P85:R85"/>
    <mergeCell ref="S85:U85"/>
    <mergeCell ref="V85:X85"/>
    <mergeCell ref="I83:J83"/>
    <mergeCell ref="K83:M83"/>
    <mergeCell ref="N83:O83"/>
    <mergeCell ref="P83:R83"/>
    <mergeCell ref="S83:U83"/>
    <mergeCell ref="A77:X77"/>
    <mergeCell ref="G79:K79"/>
    <mergeCell ref="V79:X79"/>
    <mergeCell ref="K81:M81"/>
    <mergeCell ref="N81:O81"/>
    <mergeCell ref="P81:R81"/>
    <mergeCell ref="S81:U81"/>
    <mergeCell ref="V81:X81"/>
    <mergeCell ref="I81:J81"/>
    <mergeCell ref="F81:H81"/>
    <mergeCell ref="K73:M73"/>
    <mergeCell ref="N73:O73"/>
    <mergeCell ref="P73:R73"/>
    <mergeCell ref="S73:U73"/>
    <mergeCell ref="V73:X73"/>
    <mergeCell ref="V75:X75"/>
    <mergeCell ref="V69:X69"/>
    <mergeCell ref="K71:M71"/>
    <mergeCell ref="N71:O71"/>
    <mergeCell ref="P71:R71"/>
    <mergeCell ref="S71:U71"/>
    <mergeCell ref="V71:X71"/>
    <mergeCell ref="I69:J69"/>
    <mergeCell ref="K69:M69"/>
    <mergeCell ref="N69:O69"/>
    <mergeCell ref="P69:R69"/>
    <mergeCell ref="S69:U69"/>
    <mergeCell ref="G65:K65"/>
    <mergeCell ref="V65:X65"/>
    <mergeCell ref="K67:M67"/>
    <mergeCell ref="N67:O67"/>
    <mergeCell ref="P67:R67"/>
    <mergeCell ref="S67:U67"/>
    <mergeCell ref="V67:X67"/>
    <mergeCell ref="I67:J67"/>
    <mergeCell ref="F67:H67"/>
    <mergeCell ref="K61:M61"/>
    <mergeCell ref="N61:O61"/>
    <mergeCell ref="P61:R61"/>
    <mergeCell ref="S61:U61"/>
    <mergeCell ref="V61:X61"/>
    <mergeCell ref="V63:X63"/>
    <mergeCell ref="V57:X57"/>
    <mergeCell ref="K59:M59"/>
    <mergeCell ref="N59:O59"/>
    <mergeCell ref="P59:R59"/>
    <mergeCell ref="S59:U59"/>
    <mergeCell ref="V59:X59"/>
    <mergeCell ref="I57:J57"/>
    <mergeCell ref="K57:M57"/>
    <mergeCell ref="N57:O57"/>
    <mergeCell ref="P57:R57"/>
    <mergeCell ref="S57:U57"/>
    <mergeCell ref="G53:K53"/>
    <mergeCell ref="V53:X53"/>
    <mergeCell ref="K55:M55"/>
    <mergeCell ref="N55:O55"/>
    <mergeCell ref="P55:R55"/>
    <mergeCell ref="S55:U55"/>
    <mergeCell ref="V55:X55"/>
    <mergeCell ref="I55:J55"/>
    <mergeCell ref="K49:M49"/>
    <mergeCell ref="N49:O49"/>
    <mergeCell ref="P49:R49"/>
    <mergeCell ref="S49:U49"/>
    <mergeCell ref="V49:X49"/>
    <mergeCell ref="V51:X51"/>
    <mergeCell ref="V45:X45"/>
    <mergeCell ref="K47:M47"/>
    <mergeCell ref="N47:O47"/>
    <mergeCell ref="P47:R47"/>
    <mergeCell ref="S47:U47"/>
    <mergeCell ref="V47:X47"/>
    <mergeCell ref="I45:J45"/>
    <mergeCell ref="K45:M45"/>
    <mergeCell ref="N45:O45"/>
    <mergeCell ref="P45:R45"/>
    <mergeCell ref="S45:U45"/>
    <mergeCell ref="G41:K41"/>
    <mergeCell ref="V41:X41"/>
    <mergeCell ref="K43:M43"/>
    <mergeCell ref="N43:O43"/>
    <mergeCell ref="P43:R43"/>
    <mergeCell ref="S43:U43"/>
    <mergeCell ref="V43:X43"/>
    <mergeCell ref="F43:H43"/>
    <mergeCell ref="I43:J43"/>
    <mergeCell ref="A1:X1"/>
    <mergeCell ref="K9:M9"/>
    <mergeCell ref="K11:M11"/>
    <mergeCell ref="P11:R11"/>
    <mergeCell ref="I7:J7"/>
    <mergeCell ref="N5:O5"/>
    <mergeCell ref="N7:O7"/>
    <mergeCell ref="N9:O9"/>
    <mergeCell ref="G3:K3"/>
    <mergeCell ref="V3:X3"/>
    <mergeCell ref="V5:X5"/>
    <mergeCell ref="P5:R5"/>
    <mergeCell ref="P7:R7"/>
    <mergeCell ref="S5:U5"/>
    <mergeCell ref="K5:M5"/>
    <mergeCell ref="K7:M7"/>
    <mergeCell ref="F9:H9"/>
    <mergeCell ref="F10:H10"/>
    <mergeCell ref="F8:H8"/>
    <mergeCell ref="V7:X7"/>
    <mergeCell ref="F5:H5"/>
    <mergeCell ref="I5:J5"/>
    <mergeCell ref="S7:U7"/>
    <mergeCell ref="N11:O11"/>
    <mergeCell ref="P9:R9"/>
    <mergeCell ref="V19:X19"/>
    <mergeCell ref="V11:X11"/>
    <mergeCell ref="V13:X13"/>
    <mergeCell ref="G15:K15"/>
    <mergeCell ref="V15:X15"/>
    <mergeCell ref="K17:M17"/>
    <mergeCell ref="N17:O17"/>
    <mergeCell ref="P17:R17"/>
    <mergeCell ref="S17:U17"/>
    <mergeCell ref="V17:X17"/>
    <mergeCell ref="V9:X9"/>
    <mergeCell ref="S9:U9"/>
    <mergeCell ref="S11:U11"/>
    <mergeCell ref="I9:J9"/>
    <mergeCell ref="F17:H17"/>
    <mergeCell ref="I17:J17"/>
    <mergeCell ref="F7:H7"/>
    <mergeCell ref="F19:H19"/>
    <mergeCell ref="F31:H31"/>
    <mergeCell ref="K33:M33"/>
    <mergeCell ref="N33:O33"/>
    <mergeCell ref="P33:R33"/>
    <mergeCell ref="S33:U33"/>
    <mergeCell ref="V33:X33"/>
    <mergeCell ref="K35:M35"/>
    <mergeCell ref="V25:X25"/>
    <mergeCell ref="G27:K27"/>
    <mergeCell ref="V27:X27"/>
    <mergeCell ref="K29:M29"/>
    <mergeCell ref="N29:O29"/>
    <mergeCell ref="P29:R29"/>
    <mergeCell ref="S29:U29"/>
    <mergeCell ref="V29:X29"/>
    <mergeCell ref="N35:O35"/>
    <mergeCell ref="P35:R35"/>
    <mergeCell ref="I19:J19"/>
    <mergeCell ref="K19:M19"/>
    <mergeCell ref="N19:O19"/>
    <mergeCell ref="P19:R19"/>
    <mergeCell ref="S19:U19"/>
    <mergeCell ref="S35:U35"/>
    <mergeCell ref="V35:X35"/>
    <mergeCell ref="I31:J31"/>
    <mergeCell ref="K31:M31"/>
    <mergeCell ref="N23:O23"/>
    <mergeCell ref="P23:R23"/>
    <mergeCell ref="S23:U23"/>
    <mergeCell ref="V23:X23"/>
    <mergeCell ref="V37:X37"/>
    <mergeCell ref="I29:J29"/>
  </mergeCells>
  <pageMargins left="0.7" right="0.7" top="0.75" bottom="0.75" header="0.3" footer="0.3"/>
  <pageSetup scale="99" orientation="portrait" r:id="rId1"/>
  <rowBreaks count="3" manualBreakCount="3">
    <brk id="38" max="16383" man="1"/>
    <brk id="76" max="16383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Request</vt:lpstr>
      <vt:lpstr>Trip Cost Estimator</vt:lpstr>
      <vt:lpstr>'Budget Request'!Print_Area</vt:lpstr>
    </vt:vector>
  </TitlesOfParts>
  <Company>Florida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Schmoldt</dc:creator>
  <cp:lastModifiedBy>Miller, Anthony</cp:lastModifiedBy>
  <cp:lastPrinted>2018-08-10T15:39:39Z</cp:lastPrinted>
  <dcterms:created xsi:type="dcterms:W3CDTF">2011-08-05T15:49:27Z</dcterms:created>
  <dcterms:modified xsi:type="dcterms:W3CDTF">2021-08-27T19:52:06Z</dcterms:modified>
</cp:coreProperties>
</file>